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80.0.119\ftp\GAD\New Premises\BUDHMARG\TENDER DOCUMENT\"/>
    </mc:Choice>
  </mc:AlternateContent>
  <bookViews>
    <workbookView xWindow="0" yWindow="0" windowWidth="21600" windowHeight="9735" tabRatio="500"/>
  </bookViews>
  <sheets>
    <sheet name="IF BOQ" sheetId="1" r:id="rId1"/>
    <sheet name="IF Summary" sheetId="2" r:id="rId2"/>
  </sheets>
  <definedNames>
    <definedName name="_xlnm.Print_Area" localSheetId="0">'IF BOQ'!$A$1:$F$68</definedName>
    <definedName name="_xlnm.Print_Area" localSheetId="1">'IF Summary'!$A$1:$C$10</definedName>
    <definedName name="_xlnm.Print_Titles" localSheetId="0">'IF BOQ'!$2:$3</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66" i="1" l="1"/>
  <c r="C9" i="2" s="1"/>
  <c r="F39" i="1"/>
  <c r="C8" i="2" s="1"/>
  <c r="F29" i="1"/>
  <c r="C7" i="2" s="1"/>
  <c r="F9" i="1"/>
  <c r="C6" i="2" s="1"/>
  <c r="C10" i="2" l="1"/>
  <c r="F68" i="1"/>
</calcChain>
</file>

<file path=xl/sharedStrings.xml><?xml version="1.0" encoding="utf-8"?>
<sst xmlns="http://schemas.openxmlformats.org/spreadsheetml/2006/main" count="142" uniqueCount="107">
  <si>
    <t xml:space="preserve"> BOQ - CIVIL &amp; INTERIOR FURNISHING WORKS </t>
  </si>
  <si>
    <t>SR.NO.</t>
  </si>
  <si>
    <t>DESCRIPTION</t>
  </si>
  <si>
    <t>QTY.</t>
  </si>
  <si>
    <t>UNIT</t>
  </si>
  <si>
    <t>RATE (Rs.)</t>
  </si>
  <si>
    <t>AMOUNT (Rs.)</t>
  </si>
  <si>
    <t>A</t>
  </si>
  <si>
    <t>INTERNAL CIVIL SCOPE OF WORKS</t>
  </si>
  <si>
    <t>I</t>
  </si>
  <si>
    <t>DISMANTLING &amp; DEMOLITION</t>
  </si>
  <si>
    <t>Dismantling 5”/10” thk, brick wall carefully by using chisel to cut &amp; making good wall edges with 1:4 cement plaster including removal of debris from site and dispose-off  in designated Municipal grabage yard.</t>
  </si>
  <si>
    <t>S.F.T.</t>
  </si>
  <si>
    <t>Dismantling and removing doors and windows wherever required in a manner which facilitates easy fixing of new doors and windows without undue expense. the rate shall include removal of debris from site and dispose-off  in designated Municipal grabage yard.</t>
  </si>
  <si>
    <t>NOS.</t>
  </si>
  <si>
    <t>Dismantling marble, granite, kota, marble mosaic, ceramic tile flooring &amp; dado including skirting and excavation up to 6” in plinth wherever required, etc. In a manner which facilitates laying of new flooring without undue extra expense. The rate shall include removal of debris from site and dispose-off  in designated Municipal grabage yard.</t>
  </si>
  <si>
    <t>TOTAL FOR DISMANTLING &amp; DEMOLITION</t>
  </si>
  <si>
    <t>II</t>
  </si>
  <si>
    <t>BRICK WORK &amp; CONCRETING WORKS</t>
  </si>
  <si>
    <t>6" THK BRICK WALL WITH PLASTER (Pantry,Toilet, Elelctrical Room)</t>
  </si>
  <si>
    <t>S.FT</t>
  </si>
  <si>
    <t>Constructing 6” thk. Brick wall in 1:6 cement mortar. Brick used shall be of best quality kiln burnt, having sharp edges &amp; giving clear ringing sound when struck against each other. The rate shall be inclusive of plastering the walls with ¾” thk. 1:4 cement plaster on both sides. A 4 ½” R.C.C. Patti Beam shall run horizontally @ 3’-0” c/c spacing in vertical direction.  The rate shall be inclusive of reinforcement (straightening, bending, placing in position, providing spacers bar, splicing, binding etc.), shuttering,centering, supports / scaffolding required, curing etc. all complete as per direction of Architect / Bank's Officer.</t>
  </si>
  <si>
    <t>RCC WALL WITH PLASTER FINISH ON BOTH SIDES ( 12" THK)</t>
  </si>
  <si>
    <t>C.FT.</t>
  </si>
  <si>
    <t>Constructing RCC Wall in 1:1.5:3 mix (M25) concrete of required thickness as per the structural design. All RCC works should be machine mixed and vibrated, clear cover provided for reinforcement. The Rate shall include plastering with ¾” thk. 1:4 cement plaster on both the sides.  The rate shall also be inclusive of reinforcement (Fe-550) (straightening, bending, placing in position [12mm diameter to steel at 150 mm c/c both ways and both faces of wall (A formation of reinforcement mat of 150mm x 150mm on either face of the wall to be obtained).The reinforcement shall be staggered in such a manner that any view taken at right angles to the mat formation would show reinforcement at every 75 mm c/c], providing spacers bar, splicing, binding etc.), shuttering,centering, supports / scaffolding required, curing etc. all complete as per direction of Architect / Bank's Officer.</t>
  </si>
  <si>
    <t>RCC WALL WITH PLASTER FINISH ON ONE SIDE - DOUBLE MESH - 9" / 12" THK WALL TOUCHING EXISTING BRICK WALL</t>
  </si>
  <si>
    <t>Constructing RCC Wall in 1:1.5:3 mix (M25) concrete of required thickness as per the structural design. All RCC works should be machine mixed and vibrated, clear cover provided for reinforcement. The Rate shall include plastering with ¾” thk. 1:4 cement plaster on ONE SIDE.   The rate shall also be inclusive of reinforcement (Fe-550) (straightening, bending, placing in position [12mm diameter to steel at 150 mm c/c both ways and both faces of wall (A formation of reinforcement mat of 150mm x 150mm on either face of the wall to be obtained).The reinforcement shall be staggered in such a manner that any view taken at right angles to the mat formation would show reinforcement at every 75 mm c/c], providing spacers bar, splicing, binding etc.), shuttering,centering, supports / scaffolding required, curing etc. all complete as per direction of Architect / Bank's Officer.</t>
  </si>
  <si>
    <t>9" / 12" THK RCC FLOORING [DOUBLE MESH]</t>
  </si>
  <si>
    <t>Constructing RCC Flooring in 1:1.5:3 mix (M25) concrete of required thickness as per the structural design. All RCC works should be machine mixed and vibrated, clear cover provided for reinforcement.  The rate shall also be inclusive of reinforcement (Fe-550) (straightening, bending, placing in position [12mm diameter to steel at 150 mm c/c both ways and both faces of wall (A formation of reinforcement mat of 150mm x 150mm on either face of the wall to be obtained).The reinforcement shall be staggered in such a manner that any view taken at right angles to the mat formation would show reinforcement at every 75 mm c/c], providing spacers bar, splicing, binding etc.), shuttering,centering, supports / scaffolding required, curing etc. all complete as per direction of Architect / Bank's Officer.</t>
  </si>
  <si>
    <t>OTHER RCC WORKS (BEAMS, LINTLES ETC.) WITH PLASTER</t>
  </si>
  <si>
    <t>Constructing RCC works in 1:1.5:3 mix (M25) concrete as per the requirement as directed by the Bank/ Architect. All RCC works should be machine mixed and vibrated, clear cover provided for reinforcement. The Rate shall include plastering with ¾” thk. 1:4 cement plaster on both the sides. The rate shall be inclusive of  shuttering,centering, supports / scaffolding required, curing etc. at all floor and levels all complete.</t>
  </si>
  <si>
    <t>STEEL REINFORCEMENT FOR ALL RCC WORKS (FOR ITEM NO. 6 ONLY)</t>
  </si>
  <si>
    <t>Kgs</t>
  </si>
  <si>
    <t>Providing and Fixing Structural Steel Reinforcement as per the structural details for the slabs, beams, walls, lintels, staircases etc. including shuttering, binding etc. complete in all respect</t>
  </si>
  <si>
    <t>Additional PCC in Flooring 1:2:4 for laying of tiles</t>
  </si>
  <si>
    <t>While arriving at the rate for Flooring of Tiles, we have envisaged a PCC back filling of 3". If at any site, the thickness of PCC to be laid is coming more than 3", Bank / Architect should be informed before carrying out the work. The additional thickness will be paid in area measurement with a rate of Rs.12.50/Sft for every additional thickness of 1". The payment for the same will be considered only if the contractor informs the Bank before carrying out the works.</t>
  </si>
  <si>
    <t>PLASTERING (Additional Plastering / Repairing, patch up works)</t>
  </si>
  <si>
    <t>Providing &amp; applying cement sand plaster of 1:4 proportion to existing brick / RCC walls &amp; ceilings in single coat of avg. ¾” thk. Finished rough to receive plaster of paris levelling coat. The rate shall include necessary scaffolding, curing etc. Complete.</t>
  </si>
  <si>
    <t>PLASTERING OF WALLS</t>
  </si>
  <si>
    <t>TOTAL FOR BRICK WORK &amp; CONCRETING WORKS</t>
  </si>
  <si>
    <t>III</t>
  </si>
  <si>
    <t>FLOORING / SKIRTING / CLADDING WORKS</t>
  </si>
  <si>
    <t>VITRIFIED TILES FLOORING  (Basic Rate of Tiles without GST – Rs.70/- per Sq. ft. Thickness of 12 mm)</t>
  </si>
  <si>
    <t>c.</t>
  </si>
  <si>
    <t>600mm x 600mm type (approx.)</t>
  </si>
  <si>
    <t>S.FT.</t>
  </si>
  <si>
    <r>
      <rPr>
        <sz val="12"/>
        <rFont val="Times New Roman"/>
        <family val="1"/>
        <charset val="1"/>
      </rPr>
      <t xml:space="preserve">Providing and fixing VITRIFIED Tiles of approved make, shade and pattern as shown in the drwng. / as aproved by Bank/ Architect. In CM 1:4 in proper line and level with out spacers for maintaining the grid lines. Rate shall be inclusive of providing and laying necessary </t>
    </r>
    <r>
      <rPr>
        <b/>
        <sz val="12"/>
        <rFont val="Times New Roman"/>
        <family val="1"/>
        <charset val="1"/>
      </rPr>
      <t>PCC and Cement Mortar for a thickness of 3"</t>
    </r>
    <r>
      <rPr>
        <sz val="12"/>
        <rFont val="Times New Roman"/>
        <family val="1"/>
        <charset val="1"/>
      </rPr>
      <t xml:space="preserve"> and joint filling compound of the same shade of the tiles and  including pop covering on the  new flooring for the protection of tiles with base covering plastic. NOTE: Recessed floor for 3M floor mat (of size 4' x 2' x 12mm) should be made at the entrance.</t>
    </r>
  </si>
  <si>
    <t>VITRIFIED TILE SKIRTING</t>
  </si>
  <si>
    <t>a.</t>
  </si>
  <si>
    <t>4" HIGH</t>
  </si>
  <si>
    <t>R.FT.</t>
  </si>
  <si>
    <t>Providing and laying VITRIFIED TILE skirting / risers of approved shade and make in CM 1:4 in proper line and level. The skirting should be flushed with the level of P. O. P. Punning on wall with 1/4" grove. Rate shall be inclusive of providing and laying necessary backing material and joint filling compound of the same shade of the tiles.</t>
  </si>
  <si>
    <t xml:space="preserve">WASH BASIN COUNTER (2'-0" WIDE) JET BLACK </t>
  </si>
  <si>
    <t>Providing and laying platform of 2’-0” width (clear) and at 2’-8” height (top) above ffl. Of approved 20mm thick granite with bull nosed edge. It shall be supported on wall as shown in the drg. Rate shall include the profile cutting and fixing of below counter wash basin and polishing the exposed edges of granite. A 2” granite facia shall be provided below the nosed edge.</t>
  </si>
  <si>
    <t>TOTAL FOR TILING WORKS</t>
  </si>
  <si>
    <t>IV</t>
  </si>
  <si>
    <t>PLUMBING &amp; SANITARY FITTINGS</t>
  </si>
  <si>
    <t>20mm DIA C.P.V.C. PIPE</t>
  </si>
  <si>
    <t>Providing &amp; fixing 20mm dia CPVC pipes for distribution in toilets / pantry including chase cutting, chase filling. The rate shall include all accessories like tees, unions, elbows, bends etc. required to make the system operational and complete.</t>
  </si>
  <si>
    <t>32mm DIA C.P.V.C PIPE</t>
  </si>
  <si>
    <t>Providing &amp; fixing 32 mm C.P.V.C pipes for distribution in toilets / pantry including chase cutting, chase filling. The rate shall include all accessories like tees, unions, elbows, bends etc. required to make the system operational &amp; complete.</t>
  </si>
  <si>
    <t>DRAINAGE</t>
  </si>
  <si>
    <t>Providing &amp; fixing PVC pipes of supreme/prince make or equivalent in position of required size with special fittings, traps, bends, ys, floor &amp; nahni traps etc. Including chemical sealed joints as required at site making necessary connections with existing lines for w.c. &amp; waste water lines, chambers to be constructed wherever necessary, unused lines for w.c. &amp; waste water to be removed, the rate shall include all incidental work, cutting &amp; making good walls &amp; floors etc. Complete. Please visit the site for inspection.</t>
  </si>
  <si>
    <t>a</t>
  </si>
  <si>
    <t>3"</t>
  </si>
  <si>
    <t>RFT</t>
  </si>
  <si>
    <t>b</t>
  </si>
  <si>
    <t>4"</t>
  </si>
  <si>
    <t>GULLY TRAP</t>
  </si>
  <si>
    <t>Nos</t>
  </si>
  <si>
    <t>SANITARY FIXTURES - LIGHT COLOURS (POPULAR COLOUR)</t>
  </si>
  <si>
    <t>Providing &amp; fixing following fixtures, the rate for the following shall be inclusive of all necessary fixtures, labour charges accessories &amp; attachments to make then operational.</t>
  </si>
  <si>
    <t>A(1)</t>
  </si>
  <si>
    <t>JAGUAR/ CERA/ PARRY WARE MAKE</t>
  </si>
  <si>
    <t>d.</t>
  </si>
  <si>
    <t>EWC with out cistern- (S or P Trap according to site condition) - Elite C0297 / C0278, Seat Cover Cascade Hush - C8286 (White)</t>
  </si>
  <si>
    <t>f.</t>
  </si>
  <si>
    <t>SLIMLINE CISTERN SINGLE FLUSH ECONOMY- C8090 ( White)</t>
  </si>
  <si>
    <t>j.</t>
  </si>
  <si>
    <t>FLAT BACK URINAL - C0501 (White)</t>
  </si>
  <si>
    <t>n.</t>
  </si>
  <si>
    <t>WASH BASIN - Indus basin - CTH - C0471 ( White)</t>
  </si>
  <si>
    <t>NOS</t>
  </si>
  <si>
    <t>B(4)</t>
  </si>
  <si>
    <t>FITTINGS - OTHER APPROVED MAKES - ISI MARKED</t>
  </si>
  <si>
    <t>TWO WAY BIBCOCK</t>
  </si>
  <si>
    <t>b.</t>
  </si>
  <si>
    <t>PILLAR COCK - SWAN NECK TAP  LONG BODY TYPE</t>
  </si>
  <si>
    <t>ANGLE COCK</t>
  </si>
  <si>
    <t>e.</t>
  </si>
  <si>
    <t>STOP COCK</t>
  </si>
  <si>
    <t>BOTTLE TRAP &amp; WASTE COUPLING</t>
  </si>
  <si>
    <t>g.</t>
  </si>
  <si>
    <t>1/2" FLEXIBLE PIPE</t>
  </si>
  <si>
    <t>h.</t>
  </si>
  <si>
    <t>PVC NAHANI TRAP  WITH COVER</t>
  </si>
  <si>
    <t>i.</t>
  </si>
  <si>
    <t>JET SPRAY IN THE TOILETS</t>
  </si>
  <si>
    <t>TOTAL FOR PLUMBING &amp; SANITARY FITTINGS</t>
  </si>
  <si>
    <t xml:space="preserve">GRAND TOTAL </t>
  </si>
  <si>
    <t xml:space="preserve">SUMMARY SHEET FOR CIVIL WORK </t>
  </si>
  <si>
    <t>CIVIL WORK</t>
  </si>
  <si>
    <t>S.NO</t>
  </si>
  <si>
    <t>DESCRIPTION OF ITEM</t>
  </si>
  <si>
    <t>AMOUNT(Rs.)</t>
  </si>
  <si>
    <t>TOTAL FOR PLUMBING &amp; SANITARY WORKS</t>
  </si>
  <si>
    <t>TOTAL FOR  CIVIL &amp; INTERIOR WORK (A)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</si>
</sst>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_);_(@_)"/>
  </numFmts>
  <fonts count="9" x14ac:knownFonts="1">
    <font>
      <sz val="11"/>
      <color theme="1"/>
      <name val="Calibri"/>
      <family val="2"/>
      <charset val="1"/>
    </font>
    <font>
      <sz val="12"/>
      <name val="Times New Roman"/>
      <family val="1"/>
      <charset val="1"/>
    </font>
    <font>
      <b/>
      <sz val="12"/>
      <name val="Times New Roman"/>
      <family val="1"/>
      <charset val="1"/>
    </font>
    <font>
      <b/>
      <sz val="14"/>
      <name val="Times New Roman"/>
      <family val="1"/>
      <charset val="1"/>
    </font>
    <font>
      <b/>
      <u/>
      <sz val="14"/>
      <name val="Times New Roman"/>
      <family val="1"/>
      <charset val="1"/>
    </font>
    <font>
      <sz val="12"/>
      <color theme="1"/>
      <name val="Times New Roman"/>
      <family val="1"/>
      <charset val="1"/>
    </font>
    <font>
      <b/>
      <sz val="14"/>
      <color theme="1"/>
      <name val="Times New Roman"/>
      <family val="1"/>
      <charset val="1"/>
    </font>
    <font>
      <b/>
      <sz val="12"/>
      <color theme="1"/>
      <name val="Times New Roman"/>
      <family val="1"/>
      <charset val="1"/>
    </font>
    <font>
      <sz val="11"/>
      <color theme="1"/>
      <name val="Calibri"/>
      <family val="2"/>
      <charset val="1"/>
    </font>
  </fonts>
  <fills count="3">
    <fill>
      <patternFill patternType="none"/>
    </fill>
    <fill>
      <patternFill patternType="gray125"/>
    </fill>
    <fill>
      <patternFill patternType="solid">
        <fgColor rgb="FF00B050"/>
        <bgColor rgb="FF008080"/>
      </patternFill>
    </fill>
  </fills>
  <borders count="1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4">
    <xf numFmtId="0" fontId="0" fillId="0" borderId="0"/>
    <xf numFmtId="164" fontId="8" fillId="0" borderId="0" applyBorder="0" applyProtection="0"/>
    <xf numFmtId="164" fontId="8" fillId="0" borderId="0" applyBorder="0" applyProtection="0"/>
    <xf numFmtId="0" fontId="8" fillId="0" borderId="0"/>
  </cellStyleXfs>
  <cellXfs count="48">
    <xf numFmtId="0" fontId="0" fillId="0" borderId="0" xfId="0"/>
    <xf numFmtId="0" fontId="7" fillId="0" borderId="4" xfId="0" applyFont="1" applyBorder="1" applyAlignment="1" applyProtection="1">
      <alignment horizontal="center"/>
    </xf>
    <xf numFmtId="0" fontId="7" fillId="0" borderId="3" xfId="0" applyFont="1" applyBorder="1" applyAlignment="1" applyProtection="1">
      <alignment horizontal="center" vertical="center" wrapText="1"/>
    </xf>
    <xf numFmtId="0" fontId="6" fillId="0" borderId="2" xfId="0" applyFont="1" applyBorder="1" applyAlignment="1" applyProtection="1">
      <alignment horizontal="center"/>
    </xf>
    <xf numFmtId="0" fontId="2" fillId="2" borderId="1" xfId="0" applyFont="1" applyFill="1" applyBorder="1" applyAlignment="1" applyProtection="1">
      <alignment horizontal="center" vertical="center"/>
    </xf>
    <xf numFmtId="0" fontId="2" fillId="2" borderId="1" xfId="0" applyFont="1" applyFill="1" applyBorder="1" applyAlignment="1" applyProtection="1">
      <alignment horizontal="justify" vertical="center" wrapText="1"/>
    </xf>
    <xf numFmtId="0" fontId="2" fillId="0" borderId="1" xfId="0" applyFont="1" applyBorder="1" applyAlignment="1" applyProtection="1">
      <alignment wrapText="1"/>
    </xf>
    <xf numFmtId="0" fontId="4" fillId="0" borderId="1" xfId="0" applyFont="1" applyBorder="1" applyAlignment="1" applyProtection="1">
      <alignment horizontal="center" vertical="center"/>
    </xf>
    <xf numFmtId="0" fontId="3" fillId="0" borderId="1" xfId="0" applyFont="1" applyBorder="1" applyAlignment="1" applyProtection="1">
      <alignment horizontal="center"/>
    </xf>
    <xf numFmtId="0" fontId="1" fillId="0" borderId="0" xfId="0" applyFont="1" applyAlignment="1" applyProtection="1">
      <alignment horizontal="center" vertical="center"/>
    </xf>
    <xf numFmtId="0" fontId="1" fillId="0" borderId="0" xfId="0" applyFont="1" applyAlignment="1" applyProtection="1"/>
    <xf numFmtId="0" fontId="2" fillId="0" borderId="0" xfId="0" applyFont="1" applyAlignment="1" applyProtection="1">
      <alignment horizontal="center" vertical="center"/>
    </xf>
    <xf numFmtId="0" fontId="2" fillId="0" borderId="1" xfId="0" applyFont="1" applyBorder="1" applyAlignment="1" applyProtection="1">
      <alignment horizontal="center" vertical="center"/>
    </xf>
    <xf numFmtId="0" fontId="2" fillId="0" borderId="1" xfId="0" applyFont="1" applyBorder="1" applyAlignment="1" applyProtection="1">
      <alignment horizontal="left" vertical="center" wrapText="1"/>
    </xf>
    <xf numFmtId="0" fontId="2" fillId="0" borderId="0" xfId="0" applyFont="1" applyAlignment="1" applyProtection="1"/>
    <xf numFmtId="0" fontId="2" fillId="0" borderId="1" xfId="0" applyFont="1" applyBorder="1" applyAlignment="1" applyProtection="1">
      <alignment wrapText="1"/>
    </xf>
    <xf numFmtId="0" fontId="1" fillId="0" borderId="1" xfId="0" applyFont="1" applyBorder="1" applyAlignment="1" applyProtection="1">
      <alignment horizontal="center" vertical="center"/>
    </xf>
    <xf numFmtId="0" fontId="1" fillId="0" borderId="1" xfId="0" applyFont="1" applyBorder="1" applyAlignment="1" applyProtection="1">
      <alignment horizontal="justify" wrapText="1"/>
    </xf>
    <xf numFmtId="2" fontId="1" fillId="0" borderId="1" xfId="0" applyNumberFormat="1" applyFont="1" applyBorder="1" applyAlignment="1" applyProtection="1">
      <alignment horizontal="center" vertical="center"/>
    </xf>
    <xf numFmtId="2" fontId="2" fillId="0" borderId="1" xfId="0" applyNumberFormat="1" applyFont="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 xfId="0" applyFont="1" applyFill="1" applyBorder="1" applyAlignment="1" applyProtection="1">
      <alignment vertical="center" wrapText="1"/>
    </xf>
    <xf numFmtId="0" fontId="1" fillId="2" borderId="1" xfId="0" applyFont="1" applyFill="1" applyBorder="1" applyAlignment="1" applyProtection="1">
      <alignment horizontal="center" vertical="center"/>
    </xf>
    <xf numFmtId="2" fontId="1" fillId="2" borderId="1" xfId="0" applyNumberFormat="1" applyFont="1" applyFill="1" applyBorder="1" applyAlignment="1" applyProtection="1">
      <alignment horizontal="center" vertical="center"/>
    </xf>
    <xf numFmtId="0" fontId="2" fillId="0" borderId="1" xfId="0" applyFont="1" applyBorder="1" applyAlignment="1" applyProtection="1">
      <alignment horizontal="left" wrapText="1"/>
    </xf>
    <xf numFmtId="0" fontId="2" fillId="0" borderId="1" xfId="0" applyFont="1" applyBorder="1" applyAlignment="1" applyProtection="1">
      <alignment horizontal="justify" wrapText="1"/>
    </xf>
    <xf numFmtId="0" fontId="2" fillId="2" borderId="1" xfId="0" applyFont="1" applyFill="1" applyBorder="1" applyAlignment="1" applyProtection="1">
      <alignment horizontal="justify" vertical="center" wrapText="1"/>
    </xf>
    <xf numFmtId="4" fontId="1" fillId="2" borderId="1" xfId="0" applyNumberFormat="1" applyFont="1" applyFill="1" applyBorder="1" applyAlignment="1" applyProtection="1">
      <alignment horizontal="center" vertical="center"/>
    </xf>
    <xf numFmtId="2" fontId="2" fillId="2" borderId="1" xfId="0" applyNumberFormat="1" applyFont="1" applyFill="1" applyBorder="1" applyAlignment="1" applyProtection="1">
      <alignment horizontal="center" vertical="center"/>
    </xf>
    <xf numFmtId="4" fontId="1" fillId="0" borderId="1" xfId="0" applyNumberFormat="1" applyFont="1" applyBorder="1" applyAlignment="1" applyProtection="1">
      <alignment horizontal="center" vertical="center"/>
    </xf>
    <xf numFmtId="0" fontId="1"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1" xfId="0" applyFont="1" applyBorder="1" applyAlignment="1" applyProtection="1">
      <alignment horizontal="left" vertical="top"/>
    </xf>
    <xf numFmtId="0" fontId="2" fillId="2" borderId="1" xfId="0" applyFont="1" applyFill="1" applyBorder="1" applyAlignment="1" applyProtection="1">
      <alignment horizontal="left" vertical="top" wrapText="1"/>
    </xf>
    <xf numFmtId="2" fontId="1" fillId="2" borderId="1" xfId="0" applyNumberFormat="1" applyFont="1" applyFill="1" applyBorder="1" applyAlignment="1" applyProtection="1">
      <alignment horizontal="center" vertical="center" shrinkToFit="1"/>
    </xf>
    <xf numFmtId="0" fontId="5" fillId="0" borderId="0" xfId="0" applyFont="1" applyAlignment="1" applyProtection="1"/>
    <xf numFmtId="0" fontId="2" fillId="0" borderId="5" xfId="3" applyFont="1" applyBorder="1" applyAlignment="1" applyProtection="1">
      <alignment horizontal="center" vertical="center"/>
    </xf>
    <xf numFmtId="0" fontId="2" fillId="0" borderId="1" xfId="3" applyFont="1" applyBorder="1" applyAlignment="1" applyProtection="1">
      <alignment horizontal="left" vertical="center"/>
    </xf>
    <xf numFmtId="0" fontId="2" fillId="0" borderId="6" xfId="3" applyFont="1" applyBorder="1" applyAlignment="1" applyProtection="1">
      <alignment horizontal="right" vertical="center"/>
    </xf>
    <xf numFmtId="0" fontId="1" fillId="0" borderId="5" xfId="0" applyFont="1" applyBorder="1" applyAlignment="1" applyProtection="1">
      <alignment horizontal="center" vertical="center"/>
    </xf>
    <xf numFmtId="0" fontId="1" fillId="0" borderId="1" xfId="0" applyFont="1" applyBorder="1" applyAlignment="1" applyProtection="1">
      <alignment vertical="center" wrapText="1"/>
    </xf>
    <xf numFmtId="0" fontId="1" fillId="0" borderId="6" xfId="0" applyFont="1" applyBorder="1" applyAlignment="1" applyProtection="1">
      <alignment vertical="center"/>
    </xf>
    <xf numFmtId="0" fontId="1" fillId="0" borderId="5" xfId="0" applyFont="1" applyBorder="1" applyAlignment="1" applyProtection="1">
      <alignment horizontal="center" vertical="center" wrapText="1"/>
    </xf>
    <xf numFmtId="0" fontId="1" fillId="0" borderId="1" xfId="0" applyFont="1" applyBorder="1" applyAlignment="1" applyProtection="1">
      <alignment horizontal="justify" vertical="center" wrapText="1"/>
    </xf>
    <xf numFmtId="164" fontId="1" fillId="0" borderId="6" xfId="1" applyFont="1" applyBorder="1" applyAlignment="1" applyProtection="1">
      <alignment horizontal="center" vertical="center"/>
    </xf>
    <xf numFmtId="0" fontId="2" fillId="0" borderId="7" xfId="3" applyFont="1" applyBorder="1" applyAlignment="1" applyProtection="1">
      <alignment horizontal="center" vertical="center"/>
    </xf>
    <xf numFmtId="0" fontId="2" fillId="0" borderId="8" xfId="0" applyFont="1" applyBorder="1" applyAlignment="1" applyProtection="1">
      <alignment vertical="center" wrapText="1"/>
    </xf>
    <xf numFmtId="2" fontId="2" fillId="0" borderId="9" xfId="3" applyNumberFormat="1" applyFont="1" applyBorder="1" applyAlignment="1" applyProtection="1">
      <alignment horizontal="right" vertical="center"/>
    </xf>
  </cellXfs>
  <cellStyles count="4">
    <cellStyle name="Comma" xfId="1" builtinId="3"/>
    <cellStyle name="Comma 2" xfId="2"/>
    <cellStyle name="Normal" xfId="0" builtinId="0"/>
    <cellStyle name="Normal 3" xf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1828800</xdr:colOff>
      <xdr:row>3</xdr:row>
      <xdr:rowOff>0</xdr:rowOff>
    </xdr:from>
    <xdr:to>
      <xdr:col>1</xdr:col>
      <xdr:colOff>1829160</xdr:colOff>
      <xdr:row>3</xdr:row>
      <xdr:rowOff>180000</xdr:rowOff>
    </xdr:to>
    <xdr:sp macro="" textlink="">
      <xdr:nvSpPr>
        <xdr:cNvPr id="2" name="Text Box 3"/>
        <xdr:cNvSpPr/>
      </xdr:nvSpPr>
      <xdr:spPr>
        <a:xfrm>
          <a:off x="2473200" y="620280"/>
          <a:ext cx="360" cy="180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96840</xdr:colOff>
      <xdr:row>3</xdr:row>
      <xdr:rowOff>0</xdr:rowOff>
    </xdr:from>
    <xdr:to>
      <xdr:col>3</xdr:col>
      <xdr:colOff>643320</xdr:colOff>
      <xdr:row>3</xdr:row>
      <xdr:rowOff>180000</xdr:rowOff>
    </xdr:to>
    <xdr:sp macro="" textlink="">
      <xdr:nvSpPr>
        <xdr:cNvPr id="3" name="Text Box 4"/>
        <xdr:cNvSpPr/>
      </xdr:nvSpPr>
      <xdr:spPr>
        <a:xfrm>
          <a:off x="6571440" y="620280"/>
          <a:ext cx="546480" cy="180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1828800</xdr:colOff>
      <xdr:row>3</xdr:row>
      <xdr:rowOff>0</xdr:rowOff>
    </xdr:from>
    <xdr:to>
      <xdr:col>1</xdr:col>
      <xdr:colOff>1829160</xdr:colOff>
      <xdr:row>3</xdr:row>
      <xdr:rowOff>180000</xdr:rowOff>
    </xdr:to>
    <xdr:sp macro="" textlink="">
      <xdr:nvSpPr>
        <xdr:cNvPr id="4" name="Text Box 5"/>
        <xdr:cNvSpPr/>
      </xdr:nvSpPr>
      <xdr:spPr>
        <a:xfrm>
          <a:off x="2473200" y="620280"/>
          <a:ext cx="360" cy="180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majorFont>
      <a:minorFont>
        <a:latin typeface="Calibri"/>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tabSelected="1" view="pageBreakPreview" topLeftCell="A52" zoomScale="90" zoomScaleNormal="90" zoomScalePageLayoutView="90" workbookViewId="0">
      <selection activeCell="F65" sqref="F65"/>
    </sheetView>
  </sheetViews>
  <sheetFormatPr defaultColWidth="9.140625" defaultRowHeight="15.75" x14ac:dyDescent="0.25"/>
  <cols>
    <col min="1" max="1" width="8.5703125" style="9" customWidth="1"/>
    <col min="2" max="2" width="78.28515625" style="10" customWidth="1"/>
    <col min="3" max="3" width="8.7109375" style="9" customWidth="1"/>
    <col min="4" max="4" width="15.28515625" style="11" customWidth="1"/>
    <col min="5" max="5" width="12.28515625" style="11" customWidth="1"/>
    <col min="6" max="6" width="16.42578125" style="9" customWidth="1"/>
    <col min="7" max="16384" width="9.140625" style="10"/>
  </cols>
  <sheetData>
    <row r="1" spans="1:6" ht="18.75" x14ac:dyDescent="0.3">
      <c r="A1" s="8"/>
      <c r="B1" s="8"/>
      <c r="C1" s="8"/>
      <c r="D1" s="8"/>
      <c r="E1" s="8"/>
      <c r="F1" s="8"/>
    </row>
    <row r="2" spans="1:6" ht="18.75" x14ac:dyDescent="0.25">
      <c r="A2" s="7" t="s">
        <v>0</v>
      </c>
      <c r="B2" s="7"/>
      <c r="C2" s="7"/>
      <c r="D2" s="7"/>
      <c r="E2" s="7"/>
      <c r="F2" s="7"/>
    </row>
    <row r="3" spans="1:6" s="14" customFormat="1" x14ac:dyDescent="0.25">
      <c r="A3" s="12" t="s">
        <v>1</v>
      </c>
      <c r="B3" s="13" t="s">
        <v>2</v>
      </c>
      <c r="C3" s="12" t="s">
        <v>3</v>
      </c>
      <c r="D3" s="12" t="s">
        <v>4</v>
      </c>
      <c r="E3" s="12" t="s">
        <v>5</v>
      </c>
      <c r="F3" s="12" t="s">
        <v>6</v>
      </c>
    </row>
    <row r="4" spans="1:6" ht="21.6" customHeight="1" x14ac:dyDescent="0.25">
      <c r="A4" s="12" t="s">
        <v>7</v>
      </c>
      <c r="B4" s="6" t="s">
        <v>8</v>
      </c>
      <c r="C4" s="6"/>
      <c r="D4" s="6"/>
      <c r="E4" s="6"/>
      <c r="F4" s="6"/>
    </row>
    <row r="5" spans="1:6" ht="21.6" customHeight="1" x14ac:dyDescent="0.25">
      <c r="A5" s="12" t="s">
        <v>9</v>
      </c>
      <c r="B5" s="6" t="s">
        <v>10</v>
      </c>
      <c r="C5" s="6"/>
      <c r="D5" s="6"/>
      <c r="E5" s="6"/>
      <c r="F5" s="6"/>
    </row>
    <row r="6" spans="1:6" ht="47.25" x14ac:dyDescent="0.25">
      <c r="A6" s="16">
        <v>1</v>
      </c>
      <c r="B6" s="17" t="s">
        <v>11</v>
      </c>
      <c r="C6" s="18">
        <v>450</v>
      </c>
      <c r="D6" s="12" t="s">
        <v>12</v>
      </c>
      <c r="E6" s="19"/>
      <c r="F6" s="18"/>
    </row>
    <row r="7" spans="1:6" ht="53.65" customHeight="1" x14ac:dyDescent="0.25">
      <c r="A7" s="16">
        <v>3</v>
      </c>
      <c r="B7" s="17" t="s">
        <v>13</v>
      </c>
      <c r="C7" s="18">
        <v>4</v>
      </c>
      <c r="D7" s="12" t="s">
        <v>14</v>
      </c>
      <c r="E7" s="19"/>
      <c r="F7" s="18"/>
    </row>
    <row r="8" spans="1:6" ht="68.45" customHeight="1" x14ac:dyDescent="0.25">
      <c r="A8" s="16">
        <v>4</v>
      </c>
      <c r="B8" s="17" t="s">
        <v>15</v>
      </c>
      <c r="C8" s="18">
        <v>1900</v>
      </c>
      <c r="D8" s="12" t="s">
        <v>12</v>
      </c>
      <c r="E8" s="19"/>
      <c r="F8" s="18"/>
    </row>
    <row r="9" spans="1:6" x14ac:dyDescent="0.25">
      <c r="A9" s="20"/>
      <c r="B9" s="21" t="s">
        <v>16</v>
      </c>
      <c r="C9" s="22"/>
      <c r="D9" s="20"/>
      <c r="E9" s="20"/>
      <c r="F9" s="23">
        <f>SUM(F6:F8)</f>
        <v>0</v>
      </c>
    </row>
    <row r="10" spans="1:6" x14ac:dyDescent="0.25">
      <c r="A10" s="12" t="s">
        <v>17</v>
      </c>
      <c r="B10" s="24" t="s">
        <v>18</v>
      </c>
      <c r="C10" s="16"/>
      <c r="D10" s="12"/>
      <c r="E10" s="12"/>
      <c r="F10" s="16"/>
    </row>
    <row r="11" spans="1:6" x14ac:dyDescent="0.25">
      <c r="A11" s="12">
        <v>1</v>
      </c>
      <c r="B11" s="15" t="s">
        <v>19</v>
      </c>
      <c r="C11" s="18">
        <v>150</v>
      </c>
      <c r="D11" s="12" t="s">
        <v>20</v>
      </c>
      <c r="E11" s="19"/>
      <c r="F11" s="18"/>
    </row>
    <row r="12" spans="1:6" ht="126" x14ac:dyDescent="0.25">
      <c r="A12" s="16"/>
      <c r="B12" s="17" t="s">
        <v>21</v>
      </c>
      <c r="C12" s="18"/>
      <c r="D12" s="12"/>
      <c r="E12" s="19"/>
      <c r="F12" s="18"/>
    </row>
    <row r="13" spans="1:6" x14ac:dyDescent="0.25">
      <c r="A13" s="12">
        <v>3</v>
      </c>
      <c r="B13" s="15" t="s">
        <v>22</v>
      </c>
      <c r="C13" s="18">
        <v>388</v>
      </c>
      <c r="D13" s="12" t="s">
        <v>23</v>
      </c>
      <c r="E13" s="19"/>
      <c r="F13" s="18"/>
    </row>
    <row r="14" spans="1:6" ht="173.25" x14ac:dyDescent="0.25">
      <c r="A14" s="16"/>
      <c r="B14" s="17" t="s">
        <v>24</v>
      </c>
      <c r="C14" s="18"/>
      <c r="D14" s="12"/>
      <c r="E14" s="19"/>
      <c r="F14" s="18"/>
    </row>
    <row r="15" spans="1:6" ht="31.5" x14ac:dyDescent="0.25">
      <c r="A15" s="12">
        <v>4</v>
      </c>
      <c r="B15" s="15" t="s">
        <v>25</v>
      </c>
      <c r="C15" s="18">
        <v>99</v>
      </c>
      <c r="D15" s="12" t="s">
        <v>23</v>
      </c>
      <c r="E15" s="19"/>
      <c r="F15" s="18"/>
    </row>
    <row r="16" spans="1:6" ht="173.25" x14ac:dyDescent="0.25">
      <c r="A16" s="16"/>
      <c r="B16" s="17" t="s">
        <v>26</v>
      </c>
      <c r="C16" s="18"/>
      <c r="D16" s="12"/>
      <c r="E16" s="19"/>
      <c r="F16" s="18"/>
    </row>
    <row r="17" spans="1:6" x14ac:dyDescent="0.25">
      <c r="A17" s="12">
        <v>5</v>
      </c>
      <c r="B17" s="15" t="s">
        <v>27</v>
      </c>
      <c r="C17" s="18">
        <v>208</v>
      </c>
      <c r="D17" s="12" t="s">
        <v>23</v>
      </c>
      <c r="E17" s="19"/>
      <c r="F17" s="18"/>
    </row>
    <row r="18" spans="1:6" ht="157.5" x14ac:dyDescent="0.25">
      <c r="A18" s="16"/>
      <c r="B18" s="17" t="s">
        <v>28</v>
      </c>
      <c r="C18" s="18"/>
      <c r="D18" s="12"/>
      <c r="E18" s="19"/>
      <c r="F18" s="18"/>
    </row>
    <row r="19" spans="1:6" x14ac:dyDescent="0.25">
      <c r="A19" s="12">
        <v>6</v>
      </c>
      <c r="B19" s="15" t="s">
        <v>29</v>
      </c>
      <c r="C19" s="18">
        <v>15</v>
      </c>
      <c r="D19" s="12" t="s">
        <v>23</v>
      </c>
      <c r="E19" s="19"/>
      <c r="F19" s="18"/>
    </row>
    <row r="20" spans="1:6" ht="94.5" x14ac:dyDescent="0.25">
      <c r="A20" s="16"/>
      <c r="B20" s="17" t="s">
        <v>30</v>
      </c>
      <c r="C20" s="18"/>
      <c r="D20" s="12"/>
      <c r="E20" s="19"/>
      <c r="F20" s="18"/>
    </row>
    <row r="21" spans="1:6" ht="31.5" x14ac:dyDescent="0.25">
      <c r="A21" s="12">
        <v>7</v>
      </c>
      <c r="B21" s="15" t="s">
        <v>31</v>
      </c>
      <c r="C21" s="18">
        <v>3150</v>
      </c>
      <c r="D21" s="12" t="s">
        <v>32</v>
      </c>
      <c r="E21" s="19"/>
      <c r="F21" s="18"/>
    </row>
    <row r="22" spans="1:6" ht="47.25" x14ac:dyDescent="0.25">
      <c r="A22" s="16"/>
      <c r="B22" s="17" t="s">
        <v>33</v>
      </c>
      <c r="C22" s="18"/>
      <c r="D22" s="12"/>
      <c r="E22" s="19"/>
      <c r="F22" s="18"/>
    </row>
    <row r="23" spans="1:6" x14ac:dyDescent="0.25">
      <c r="A23" s="12">
        <v>9</v>
      </c>
      <c r="B23" s="15" t="s">
        <v>34</v>
      </c>
      <c r="C23" s="18">
        <v>1700</v>
      </c>
      <c r="D23" s="12" t="s">
        <v>20</v>
      </c>
      <c r="E23" s="19"/>
      <c r="F23" s="18"/>
    </row>
    <row r="24" spans="1:6" ht="94.5" customHeight="1" x14ac:dyDescent="0.25">
      <c r="A24" s="16"/>
      <c r="B24" s="17" t="s">
        <v>35</v>
      </c>
      <c r="C24" s="18"/>
      <c r="D24" s="12"/>
      <c r="E24" s="19"/>
      <c r="F24" s="18"/>
    </row>
    <row r="25" spans="1:6" x14ac:dyDescent="0.25">
      <c r="A25" s="12">
        <v>11</v>
      </c>
      <c r="B25" s="25" t="s">
        <v>36</v>
      </c>
      <c r="C25" s="18">
        <v>1800</v>
      </c>
      <c r="D25" s="12" t="s">
        <v>20</v>
      </c>
      <c r="E25" s="19"/>
      <c r="F25" s="18"/>
    </row>
    <row r="26" spans="1:6" ht="47.25" x14ac:dyDescent="0.25">
      <c r="A26" s="16"/>
      <c r="B26" s="17" t="s">
        <v>37</v>
      </c>
      <c r="C26" s="18"/>
      <c r="D26" s="12"/>
      <c r="E26" s="19"/>
      <c r="F26" s="18"/>
    </row>
    <row r="27" spans="1:6" x14ac:dyDescent="0.25">
      <c r="A27" s="12">
        <v>12</v>
      </c>
      <c r="B27" s="15" t="s">
        <v>38</v>
      </c>
      <c r="C27" s="18">
        <v>2100</v>
      </c>
      <c r="D27" s="12" t="s">
        <v>20</v>
      </c>
      <c r="E27" s="19"/>
      <c r="F27" s="18"/>
    </row>
    <row r="28" spans="1:6" ht="47.25" x14ac:dyDescent="0.25">
      <c r="A28" s="16"/>
      <c r="B28" s="17" t="s">
        <v>37</v>
      </c>
      <c r="C28" s="18"/>
      <c r="D28" s="12"/>
      <c r="E28" s="19"/>
      <c r="F28" s="18"/>
    </row>
    <row r="29" spans="1:6" ht="21.6" customHeight="1" x14ac:dyDescent="0.25">
      <c r="A29" s="20"/>
      <c r="B29" s="5" t="s">
        <v>39</v>
      </c>
      <c r="C29" s="5"/>
      <c r="D29" s="4"/>
      <c r="E29" s="4"/>
      <c r="F29" s="27">
        <f>SUM(F11:F28)</f>
        <v>0</v>
      </c>
    </row>
    <row r="30" spans="1:6" ht="21.6" customHeight="1" x14ac:dyDescent="0.25">
      <c r="A30" s="12" t="s">
        <v>40</v>
      </c>
      <c r="B30" s="6" t="s">
        <v>41</v>
      </c>
      <c r="C30" s="6"/>
      <c r="D30" s="6"/>
      <c r="E30" s="6"/>
      <c r="F30" s="6"/>
    </row>
    <row r="31" spans="1:6" ht="31.5" x14ac:dyDescent="0.25">
      <c r="A31" s="12">
        <v>1</v>
      </c>
      <c r="B31" s="15" t="s">
        <v>42</v>
      </c>
      <c r="C31" s="16"/>
      <c r="D31" s="12"/>
      <c r="E31" s="12"/>
      <c r="F31" s="16"/>
    </row>
    <row r="32" spans="1:6" x14ac:dyDescent="0.25">
      <c r="A32" s="12" t="s">
        <v>43</v>
      </c>
      <c r="B32" s="15" t="s">
        <v>44</v>
      </c>
      <c r="C32" s="18">
        <v>1700</v>
      </c>
      <c r="D32" s="12" t="s">
        <v>45</v>
      </c>
      <c r="E32" s="19"/>
      <c r="F32" s="18"/>
    </row>
    <row r="33" spans="1:6" ht="116.1" customHeight="1" x14ac:dyDescent="0.25">
      <c r="A33" s="16"/>
      <c r="B33" s="17" t="s">
        <v>46</v>
      </c>
      <c r="C33" s="18"/>
      <c r="D33" s="12"/>
      <c r="E33" s="19"/>
      <c r="F33" s="18"/>
    </row>
    <row r="34" spans="1:6" x14ac:dyDescent="0.25">
      <c r="A34" s="12">
        <v>2</v>
      </c>
      <c r="B34" s="25" t="s">
        <v>47</v>
      </c>
      <c r="C34" s="18"/>
      <c r="D34" s="12"/>
      <c r="E34" s="19"/>
      <c r="F34" s="18"/>
    </row>
    <row r="35" spans="1:6" x14ac:dyDescent="0.25">
      <c r="A35" s="12" t="s">
        <v>48</v>
      </c>
      <c r="B35" s="25" t="s">
        <v>49</v>
      </c>
      <c r="C35" s="18">
        <v>210</v>
      </c>
      <c r="D35" s="12" t="s">
        <v>50</v>
      </c>
      <c r="E35" s="19"/>
      <c r="F35" s="18"/>
    </row>
    <row r="36" spans="1:6" ht="74.849999999999994" customHeight="1" x14ac:dyDescent="0.25">
      <c r="A36" s="16"/>
      <c r="B36" s="17" t="s">
        <v>51</v>
      </c>
      <c r="C36" s="18"/>
      <c r="D36" s="12"/>
      <c r="E36" s="19"/>
      <c r="F36" s="18"/>
    </row>
    <row r="37" spans="1:6" x14ac:dyDescent="0.25">
      <c r="A37" s="12">
        <v>15</v>
      </c>
      <c r="B37" s="25" t="s">
        <v>52</v>
      </c>
      <c r="C37" s="18">
        <v>10</v>
      </c>
      <c r="D37" s="12" t="s">
        <v>50</v>
      </c>
      <c r="E37" s="19"/>
      <c r="F37" s="18"/>
    </row>
    <row r="38" spans="1:6" ht="78.75" x14ac:dyDescent="0.25">
      <c r="A38" s="16"/>
      <c r="B38" s="17" t="s">
        <v>53</v>
      </c>
      <c r="C38" s="18"/>
      <c r="D38" s="12"/>
      <c r="E38" s="19"/>
      <c r="F38" s="18"/>
    </row>
    <row r="39" spans="1:6" x14ac:dyDescent="0.25">
      <c r="A39" s="22"/>
      <c r="B39" s="26" t="s">
        <v>54</v>
      </c>
      <c r="C39" s="23"/>
      <c r="D39" s="20"/>
      <c r="E39" s="28"/>
      <c r="F39" s="27">
        <f>SUM(F32:F38)</f>
        <v>0</v>
      </c>
    </row>
    <row r="40" spans="1:6" x14ac:dyDescent="0.25">
      <c r="A40" s="12" t="s">
        <v>55</v>
      </c>
      <c r="B40" s="15" t="s">
        <v>56</v>
      </c>
      <c r="C40" s="18"/>
      <c r="D40" s="12"/>
      <c r="E40" s="19"/>
      <c r="F40" s="16"/>
    </row>
    <row r="41" spans="1:6" x14ac:dyDescent="0.25">
      <c r="A41" s="12">
        <v>1</v>
      </c>
      <c r="B41" s="25" t="s">
        <v>57</v>
      </c>
      <c r="C41" s="18">
        <v>50</v>
      </c>
      <c r="D41" s="12" t="s">
        <v>50</v>
      </c>
      <c r="E41" s="19"/>
      <c r="F41" s="29"/>
    </row>
    <row r="42" spans="1:6" ht="47.25" x14ac:dyDescent="0.25">
      <c r="A42" s="16"/>
      <c r="B42" s="17" t="s">
        <v>58</v>
      </c>
      <c r="C42" s="18"/>
      <c r="D42" s="12"/>
      <c r="E42" s="19"/>
      <c r="F42" s="29"/>
    </row>
    <row r="43" spans="1:6" x14ac:dyDescent="0.25">
      <c r="A43" s="12">
        <v>2</v>
      </c>
      <c r="B43" s="25" t="s">
        <v>59</v>
      </c>
      <c r="C43" s="18">
        <v>50</v>
      </c>
      <c r="D43" s="12" t="s">
        <v>50</v>
      </c>
      <c r="E43" s="19"/>
      <c r="F43" s="29"/>
    </row>
    <row r="44" spans="1:6" ht="47.25" x14ac:dyDescent="0.25">
      <c r="A44" s="16"/>
      <c r="B44" s="17" t="s">
        <v>60</v>
      </c>
      <c r="C44" s="18"/>
      <c r="D44" s="12"/>
      <c r="E44" s="19"/>
      <c r="F44" s="29"/>
    </row>
    <row r="45" spans="1:6" x14ac:dyDescent="0.25">
      <c r="A45" s="12">
        <v>3</v>
      </c>
      <c r="B45" s="25" t="s">
        <v>61</v>
      </c>
      <c r="C45" s="18"/>
      <c r="D45" s="12"/>
      <c r="E45" s="19"/>
      <c r="F45" s="29"/>
    </row>
    <row r="46" spans="1:6" ht="110.25" x14ac:dyDescent="0.25">
      <c r="A46" s="16"/>
      <c r="B46" s="17" t="s">
        <v>62</v>
      </c>
      <c r="C46" s="18"/>
      <c r="D46" s="12"/>
      <c r="E46" s="19"/>
      <c r="F46" s="29"/>
    </row>
    <row r="47" spans="1:6" x14ac:dyDescent="0.25">
      <c r="A47" s="12" t="s">
        <v>63</v>
      </c>
      <c r="B47" s="25" t="s">
        <v>64</v>
      </c>
      <c r="C47" s="18">
        <v>4</v>
      </c>
      <c r="D47" s="12" t="s">
        <v>65</v>
      </c>
      <c r="E47" s="19"/>
      <c r="F47" s="29"/>
    </row>
    <row r="48" spans="1:6" x14ac:dyDescent="0.25">
      <c r="A48" s="12" t="s">
        <v>66</v>
      </c>
      <c r="B48" s="25" t="s">
        <v>67</v>
      </c>
      <c r="C48" s="18">
        <v>4</v>
      </c>
      <c r="D48" s="12" t="s">
        <v>65</v>
      </c>
      <c r="E48" s="19"/>
      <c r="F48" s="29"/>
    </row>
    <row r="49" spans="1:6" x14ac:dyDescent="0.25">
      <c r="A49" s="12">
        <v>4</v>
      </c>
      <c r="B49" s="25" t="s">
        <v>68</v>
      </c>
      <c r="C49" s="18">
        <v>2</v>
      </c>
      <c r="D49" s="12" t="s">
        <v>69</v>
      </c>
      <c r="E49" s="19"/>
      <c r="F49" s="29"/>
    </row>
    <row r="50" spans="1:6" x14ac:dyDescent="0.25">
      <c r="A50" s="12">
        <v>6</v>
      </c>
      <c r="B50" s="25" t="s">
        <v>70</v>
      </c>
      <c r="C50" s="18"/>
      <c r="D50" s="12"/>
      <c r="E50" s="19"/>
      <c r="F50" s="29"/>
    </row>
    <row r="51" spans="1:6" ht="31.5" x14ac:dyDescent="0.25">
      <c r="A51" s="12"/>
      <c r="B51" s="17" t="s">
        <v>71</v>
      </c>
      <c r="C51" s="18"/>
      <c r="D51" s="12"/>
      <c r="E51" s="19"/>
      <c r="F51" s="29"/>
    </row>
    <row r="52" spans="1:6" x14ac:dyDescent="0.25">
      <c r="A52" s="12" t="s">
        <v>72</v>
      </c>
      <c r="B52" s="25" t="s">
        <v>73</v>
      </c>
      <c r="C52" s="18"/>
      <c r="D52" s="12"/>
      <c r="E52" s="19"/>
      <c r="F52" s="29"/>
    </row>
    <row r="53" spans="1:6" ht="31.5" x14ac:dyDescent="0.25">
      <c r="A53" s="30" t="s">
        <v>74</v>
      </c>
      <c r="B53" s="17" t="s">
        <v>75</v>
      </c>
      <c r="C53" s="18">
        <v>2</v>
      </c>
      <c r="D53" s="31" t="s">
        <v>14</v>
      </c>
      <c r="E53" s="19"/>
      <c r="F53" s="29"/>
    </row>
    <row r="54" spans="1:6" x14ac:dyDescent="0.25">
      <c r="A54" s="30" t="s">
        <v>76</v>
      </c>
      <c r="B54" s="17" t="s">
        <v>77</v>
      </c>
      <c r="C54" s="18">
        <v>2</v>
      </c>
      <c r="D54" s="31" t="s">
        <v>14</v>
      </c>
      <c r="E54" s="19"/>
      <c r="F54" s="29"/>
    </row>
    <row r="55" spans="1:6" x14ac:dyDescent="0.25">
      <c r="A55" s="30" t="s">
        <v>78</v>
      </c>
      <c r="B55" s="17" t="s">
        <v>79</v>
      </c>
      <c r="C55" s="18">
        <v>1</v>
      </c>
      <c r="D55" s="31" t="s">
        <v>14</v>
      </c>
      <c r="E55" s="19"/>
      <c r="F55" s="29"/>
    </row>
    <row r="56" spans="1:6" x14ac:dyDescent="0.25">
      <c r="A56" s="30" t="s">
        <v>80</v>
      </c>
      <c r="B56" s="17" t="s">
        <v>81</v>
      </c>
      <c r="C56" s="18">
        <v>2</v>
      </c>
      <c r="D56" s="31" t="s">
        <v>82</v>
      </c>
      <c r="E56" s="19"/>
      <c r="F56" s="29"/>
    </row>
    <row r="57" spans="1:6" x14ac:dyDescent="0.25">
      <c r="A57" s="31" t="s">
        <v>83</v>
      </c>
      <c r="B57" s="25" t="s">
        <v>84</v>
      </c>
      <c r="C57" s="18"/>
      <c r="D57" s="12"/>
      <c r="E57" s="19"/>
      <c r="F57" s="29"/>
    </row>
    <row r="58" spans="1:6" x14ac:dyDescent="0.25">
      <c r="A58" s="30" t="s">
        <v>48</v>
      </c>
      <c r="B58" s="17" t="s">
        <v>85</v>
      </c>
      <c r="C58" s="18">
        <v>4</v>
      </c>
      <c r="D58" s="31" t="s">
        <v>14</v>
      </c>
      <c r="E58" s="19"/>
      <c r="F58" s="29"/>
    </row>
    <row r="59" spans="1:6" x14ac:dyDescent="0.25">
      <c r="A59" s="30" t="s">
        <v>86</v>
      </c>
      <c r="B59" s="17" t="s">
        <v>87</v>
      </c>
      <c r="C59" s="18">
        <v>2</v>
      </c>
      <c r="D59" s="31" t="s">
        <v>14</v>
      </c>
      <c r="E59" s="19"/>
      <c r="F59" s="29"/>
    </row>
    <row r="60" spans="1:6" x14ac:dyDescent="0.25">
      <c r="A60" s="30" t="s">
        <v>74</v>
      </c>
      <c r="B60" s="17" t="s">
        <v>88</v>
      </c>
      <c r="C60" s="18">
        <v>4</v>
      </c>
      <c r="D60" s="31" t="s">
        <v>14</v>
      </c>
      <c r="E60" s="19"/>
      <c r="F60" s="29"/>
    </row>
    <row r="61" spans="1:6" x14ac:dyDescent="0.25">
      <c r="A61" s="30" t="s">
        <v>89</v>
      </c>
      <c r="B61" s="17" t="s">
        <v>90</v>
      </c>
      <c r="C61" s="18">
        <v>2</v>
      </c>
      <c r="D61" s="31" t="s">
        <v>14</v>
      </c>
      <c r="E61" s="19"/>
      <c r="F61" s="29"/>
    </row>
    <row r="62" spans="1:6" x14ac:dyDescent="0.25">
      <c r="A62" s="30" t="s">
        <v>76</v>
      </c>
      <c r="B62" s="17" t="s">
        <v>91</v>
      </c>
      <c r="C62" s="18">
        <v>2</v>
      </c>
      <c r="D62" s="31" t="s">
        <v>14</v>
      </c>
      <c r="E62" s="19"/>
      <c r="F62" s="29"/>
    </row>
    <row r="63" spans="1:6" x14ac:dyDescent="0.25">
      <c r="A63" s="30" t="s">
        <v>92</v>
      </c>
      <c r="B63" s="17" t="s">
        <v>93</v>
      </c>
      <c r="C63" s="18">
        <v>8</v>
      </c>
      <c r="D63" s="31" t="s">
        <v>14</v>
      </c>
      <c r="E63" s="19"/>
      <c r="F63" s="29"/>
    </row>
    <row r="64" spans="1:6" x14ac:dyDescent="0.25">
      <c r="A64" s="30" t="s">
        <v>94</v>
      </c>
      <c r="B64" s="17" t="s">
        <v>95</v>
      </c>
      <c r="C64" s="18">
        <v>4</v>
      </c>
      <c r="D64" s="31" t="s">
        <v>14</v>
      </c>
      <c r="E64" s="19"/>
      <c r="F64" s="29"/>
    </row>
    <row r="65" spans="1:6" x14ac:dyDescent="0.25">
      <c r="A65" s="30" t="s">
        <v>96</v>
      </c>
      <c r="B65" s="17" t="s">
        <v>97</v>
      </c>
      <c r="C65" s="18">
        <v>2</v>
      </c>
      <c r="D65" s="31" t="s">
        <v>14</v>
      </c>
      <c r="E65" s="19"/>
      <c r="F65" s="29"/>
    </row>
    <row r="66" spans="1:6" x14ac:dyDescent="0.25">
      <c r="A66" s="22"/>
      <c r="B66" s="26" t="s">
        <v>98</v>
      </c>
      <c r="C66" s="23"/>
      <c r="D66" s="20"/>
      <c r="E66" s="20"/>
      <c r="F66" s="27">
        <f>SUM(F41:F65)</f>
        <v>0</v>
      </c>
    </row>
    <row r="67" spans="1:6" x14ac:dyDescent="0.25">
      <c r="A67" s="16"/>
      <c r="B67" s="32"/>
      <c r="C67" s="18"/>
      <c r="D67" s="12"/>
      <c r="E67" s="12"/>
      <c r="F67" s="18"/>
    </row>
    <row r="68" spans="1:6" x14ac:dyDescent="0.25">
      <c r="A68" s="22"/>
      <c r="B68" s="33" t="s">
        <v>99</v>
      </c>
      <c r="C68" s="23"/>
      <c r="D68" s="20"/>
      <c r="E68" s="20"/>
      <c r="F68" s="34">
        <f>F9+F29+F39+F66</f>
        <v>0</v>
      </c>
    </row>
  </sheetData>
  <mergeCells count="7">
    <mergeCell ref="B30:F30"/>
    <mergeCell ref="A1:F1"/>
    <mergeCell ref="A2:F2"/>
    <mergeCell ref="B4:F4"/>
    <mergeCell ref="B5:F5"/>
    <mergeCell ref="B29:C29"/>
    <mergeCell ref="D29:E29"/>
  </mergeCells>
  <pageMargins left="0.70833333333333304" right="0.70833333333333304" top="0.74791666666666701" bottom="0.74861111111111101" header="0.511811023622047" footer="0.31527777777777799"/>
  <pageSetup scale="57" orientation="portrait" horizontalDpi="300" verticalDpi="300" r:id="rId1"/>
  <headerFooter>
    <oddFooter>&amp;C&amp;P of &amp;N</oddFooter>
  </headerFooter>
  <rowBreaks count="2" manualBreakCount="2">
    <brk id="247" max="16383" man="1"/>
    <brk id="27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view="pageBreakPreview" zoomScale="90" zoomScaleNormal="100" zoomScalePageLayoutView="90" workbookViewId="0">
      <selection activeCell="A16" sqref="A16"/>
    </sheetView>
  </sheetViews>
  <sheetFormatPr defaultColWidth="9.140625" defaultRowHeight="15.75" x14ac:dyDescent="0.25"/>
  <cols>
    <col min="1" max="1" width="9.140625" style="35"/>
    <col min="2" max="2" width="58.140625" style="35" customWidth="1"/>
    <col min="3" max="3" width="24.5703125" style="35" customWidth="1"/>
    <col min="4" max="16384" width="9.140625" style="35"/>
  </cols>
  <sheetData>
    <row r="1" spans="1:3" ht="18.75" x14ac:dyDescent="0.3">
      <c r="A1" s="3"/>
      <c r="B1" s="3"/>
      <c r="C1" s="3"/>
    </row>
    <row r="2" spans="1:3" ht="15.75" customHeight="1" x14ac:dyDescent="0.25">
      <c r="A2" s="2" t="s">
        <v>100</v>
      </c>
      <c r="B2" s="2"/>
      <c r="C2" s="2"/>
    </row>
    <row r="3" spans="1:3" x14ac:dyDescent="0.25">
      <c r="A3" s="1" t="s">
        <v>101</v>
      </c>
      <c r="B3" s="1"/>
      <c r="C3" s="1"/>
    </row>
    <row r="4" spans="1:3" ht="27" customHeight="1" x14ac:dyDescent="0.25">
      <c r="A4" s="36" t="s">
        <v>102</v>
      </c>
      <c r="B4" s="37" t="s">
        <v>103</v>
      </c>
      <c r="C4" s="38" t="s">
        <v>104</v>
      </c>
    </row>
    <row r="5" spans="1:3" x14ac:dyDescent="0.25">
      <c r="A5" s="39" t="s">
        <v>7</v>
      </c>
      <c r="B5" s="40" t="s">
        <v>8</v>
      </c>
      <c r="C5" s="41"/>
    </row>
    <row r="6" spans="1:3" x14ac:dyDescent="0.25">
      <c r="A6" s="42" t="s">
        <v>9</v>
      </c>
      <c r="B6" s="43" t="s">
        <v>16</v>
      </c>
      <c r="C6" s="44">
        <f>'IF BOQ'!F9</f>
        <v>0</v>
      </c>
    </row>
    <row r="7" spans="1:3" x14ac:dyDescent="0.25">
      <c r="A7" s="42" t="s">
        <v>17</v>
      </c>
      <c r="B7" s="43" t="s">
        <v>39</v>
      </c>
      <c r="C7" s="44">
        <f>'IF BOQ'!F29</f>
        <v>0</v>
      </c>
    </row>
    <row r="8" spans="1:3" x14ac:dyDescent="0.25">
      <c r="A8" s="42" t="s">
        <v>40</v>
      </c>
      <c r="B8" s="43" t="s">
        <v>54</v>
      </c>
      <c r="C8" s="44">
        <f>'IF BOQ'!F39</f>
        <v>0</v>
      </c>
    </row>
    <row r="9" spans="1:3" x14ac:dyDescent="0.25">
      <c r="A9" s="42" t="s">
        <v>55</v>
      </c>
      <c r="B9" s="43" t="s">
        <v>105</v>
      </c>
      <c r="C9" s="44">
        <f>'IF BOQ'!F66</f>
        <v>0</v>
      </c>
    </row>
    <row r="10" spans="1:3" ht="40.5" customHeight="1" x14ac:dyDescent="0.25">
      <c r="A10" s="45"/>
      <c r="B10" s="46" t="s">
        <v>106</v>
      </c>
      <c r="C10" s="47">
        <f>SUM(C5:C9)</f>
        <v>0</v>
      </c>
    </row>
  </sheetData>
  <mergeCells count="3">
    <mergeCell ref="A1:C1"/>
    <mergeCell ref="A2:C2"/>
    <mergeCell ref="A3:C3"/>
  </mergeCells>
  <pageMargins left="0.7" right="0.7" top="0.75" bottom="0.75" header="0.511811023622047" footer="0.511811023622047"/>
  <pageSetup scale="87"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14</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IF BOQ</vt:lpstr>
      <vt:lpstr>IF Summary</vt:lpstr>
      <vt:lpstr>'IF BOQ'!Print_Area</vt:lpstr>
      <vt:lpstr>'IF Summary'!Print_Area</vt:lpstr>
      <vt:lpstr>'IF 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Saket Kumar Jha</dc:creator>
  <dc:description/>
  <cp:lastModifiedBy>SAMSHAD ALI</cp:lastModifiedBy>
  <cp:revision>6</cp:revision>
  <cp:lastPrinted>2025-06-19T16:58:22Z</cp:lastPrinted>
  <dcterms:created xsi:type="dcterms:W3CDTF">2022-09-06T12:35:29Z</dcterms:created>
  <dcterms:modified xsi:type="dcterms:W3CDTF">2025-07-08T12:53:35Z</dcterms:modified>
  <dc:language>en-IN</dc:language>
</cp:coreProperties>
</file>