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entBackup\Arun\RFP\Compute\FLOATed\T 381 RFP CBS_Server\"/>
    </mc:Choice>
  </mc:AlternateContent>
  <bookViews>
    <workbookView xWindow="-105" yWindow="-105" windowWidth="19425" windowHeight="10425" activeTab="1"/>
  </bookViews>
  <sheets>
    <sheet name="Summary" sheetId="5" r:id="rId1"/>
    <sheet name="Tech_Spec" sheetId="6" r:id="rId2"/>
    <sheet name="Tech_Spec_Existing_Hardware" sheetId="7" r:id="rId3"/>
    <sheet name="Buyback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2" i="6" l="1"/>
  <c r="I13" i="5" l="1"/>
  <c r="D48" i="5"/>
  <c r="H121" i="6"/>
  <c r="H122" i="6"/>
  <c r="H123" i="6"/>
  <c r="H124" i="6"/>
  <c r="H125" i="6"/>
  <c r="H126" i="6"/>
  <c r="H127" i="6"/>
  <c r="H128" i="6"/>
  <c r="H129" i="6"/>
  <c r="H130" i="6"/>
  <c r="H131" i="6"/>
  <c r="H132" i="6"/>
  <c r="H120" i="6"/>
  <c r="H250" i="6"/>
  <c r="H252" i="6"/>
  <c r="H253" i="6"/>
  <c r="H254" i="6"/>
  <c r="H255" i="6"/>
  <c r="H256" i="6"/>
  <c r="H257" i="6"/>
  <c r="H258" i="6"/>
  <c r="H259" i="6"/>
  <c r="H260" i="6"/>
  <c r="H261" i="6"/>
  <c r="H262" i="6"/>
  <c r="H251" i="6"/>
  <c r="H277" i="6"/>
  <c r="H276" i="6"/>
  <c r="H275" i="6"/>
  <c r="H274" i="6"/>
  <c r="H273" i="6"/>
  <c r="H272" i="6"/>
  <c r="H271" i="6"/>
  <c r="H270" i="6"/>
  <c r="H269" i="6"/>
  <c r="H268" i="6"/>
  <c r="H267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90" i="6"/>
  <c r="H189" i="6"/>
  <c r="H188" i="6"/>
  <c r="H187" i="6"/>
  <c r="H186" i="6"/>
  <c r="H185" i="6"/>
  <c r="H183" i="6"/>
  <c r="H182" i="6"/>
  <c r="H181" i="6"/>
  <c r="H180" i="6"/>
  <c r="H179" i="6"/>
  <c r="H178" i="6"/>
  <c r="H177" i="6"/>
  <c r="H176" i="6"/>
  <c r="H175" i="6"/>
  <c r="H174" i="6"/>
  <c r="H172" i="6"/>
  <c r="H171" i="6"/>
  <c r="H170" i="6"/>
  <c r="H169" i="6"/>
  <c r="H168" i="6"/>
  <c r="H167" i="6"/>
  <c r="H166" i="6"/>
  <c r="H165" i="6"/>
  <c r="H164" i="6"/>
  <c r="H163" i="6"/>
  <c r="H161" i="6"/>
  <c r="H160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19" i="6"/>
  <c r="H118" i="6"/>
  <c r="H117" i="6"/>
  <c r="H116" i="6"/>
  <c r="H115" i="6"/>
  <c r="H114" i="6"/>
  <c r="H113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5" i="6"/>
  <c r="H64" i="6"/>
  <c r="H63" i="6"/>
  <c r="H62" i="6"/>
  <c r="H61" i="6"/>
  <c r="H60" i="6"/>
  <c r="H59" i="6"/>
  <c r="H58" i="6"/>
  <c r="H57" i="6"/>
  <c r="H56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35" i="6"/>
  <c r="H34" i="6"/>
  <c r="H33" i="6"/>
  <c r="H31" i="6"/>
  <c r="H30" i="6"/>
  <c r="H29" i="6"/>
  <c r="H26" i="6"/>
  <c r="H25" i="6"/>
  <c r="H24" i="6"/>
  <c r="H23" i="6"/>
  <c r="H22" i="6"/>
  <c r="H18" i="6"/>
  <c r="H17" i="6"/>
  <c r="H16" i="6"/>
  <c r="H14" i="6"/>
  <c r="H13" i="6"/>
  <c r="H12" i="6"/>
  <c r="H9" i="6"/>
  <c r="H8" i="6"/>
  <c r="H7" i="6"/>
  <c r="H6" i="6"/>
  <c r="H5" i="6"/>
  <c r="J14" i="5" l="1"/>
  <c r="J15" i="5" s="1"/>
  <c r="I14" i="5"/>
  <c r="I12" i="5"/>
  <c r="I15" i="5" s="1"/>
  <c r="H14" i="5"/>
  <c r="H13" i="5"/>
  <c r="H12" i="5"/>
  <c r="I6" i="5"/>
  <c r="I5" i="5"/>
  <c r="I4" i="5"/>
  <c r="I3" i="5"/>
  <c r="H6" i="5"/>
  <c r="H5" i="5"/>
  <c r="H4" i="5"/>
  <c r="H3" i="5"/>
  <c r="D53" i="5"/>
  <c r="D35" i="5"/>
  <c r="D19" i="5"/>
  <c r="D10" i="5"/>
  <c r="I7" i="5" l="1"/>
  <c r="H7" i="5"/>
  <c r="H15" i="5"/>
</calcChain>
</file>

<file path=xl/sharedStrings.xml><?xml version="1.0" encoding="utf-8"?>
<sst xmlns="http://schemas.openxmlformats.org/spreadsheetml/2006/main" count="968" uniqueCount="156">
  <si>
    <t>Part Code</t>
  </si>
  <si>
    <t>Description</t>
  </si>
  <si>
    <t>Qty</t>
  </si>
  <si>
    <t>DC</t>
  </si>
  <si>
    <t>SPARC M8-8 server system boards, for after original system installation: model family</t>
  </si>
  <si>
    <t>One 64 GB DDR4-2400 registered DIMM (for factory installation)</t>
  </si>
  <si>
    <t>SPARC M8-8 server: system board with 1 SPARC M8 32-core 5.0 GHz processor</t>
  </si>
  <si>
    <t>One 64 GB DDR4-2400 registered DIMM</t>
  </si>
  <si>
    <t>DR</t>
  </si>
  <si>
    <t>333V-30-15-C14</t>
  </si>
  <si>
    <t>Power cord: Sun Rack jumper, straight, 3 meters, C14 plug, C13 connector, 10A (for factory installation)</t>
  </si>
  <si>
    <t>Two memory expansion boards (for factory installation)</t>
  </si>
  <si>
    <t>One 1.2 TB 10000 rpm 2.5-inch SAS-3 HDD with marlin bracket (for factory installation)</t>
  </si>
  <si>
    <t>2129A</t>
  </si>
  <si>
    <t>Dual rate transceiver: SFP+ SR. Support 1 Gb/sec and 10 Gb/sec dual rate (for factory installation)</t>
  </si>
  <si>
    <t>Oracle Solaris with fallback-boot image and Oracle VM Server for SPARC preinstall (for factory installation)</t>
  </si>
  <si>
    <t>SPARC T8-1 server: base with 1 SPARC M8 32-core 5.0 GHz processor (for factory installation)</t>
  </si>
  <si>
    <t>SE6Y9MF1Z</t>
  </si>
  <si>
    <t>Filler panel for disk drives (for factory installation)</t>
  </si>
  <si>
    <t>1109A-Z</t>
  </si>
  <si>
    <t>Sun Dual 10 GbE SFP+ PCIe 2.0 low profile adapter with Intel 82599 10 Gigabit Ethernet controller and supporting pluggable SFP+ transceivers (for factory installation)</t>
  </si>
  <si>
    <t>SPARC T8-1 server: model family</t>
  </si>
  <si>
    <t>One 32 GB DDR4-2400 registered DIMM (for factory installation)</t>
  </si>
  <si>
    <t>One 64 GB DDR4-2400 DIMM</t>
  </si>
  <si>
    <t>SPARC S7-2L server: model family</t>
  </si>
  <si>
    <t>PCIe filler panel (for factory installation)</t>
  </si>
  <si>
    <t>SPARC S7-2L server: base with 2 SPARC S7 8-core 4.27 GHz processors (for factory installation)</t>
  </si>
  <si>
    <t>Twenty-four 2.5-inch SAS-3 drive cage and rear two 2.5-inch SAS-3 drive cage (for factory installation)</t>
  </si>
  <si>
    <t>6331A-N</t>
  </si>
  <si>
    <t>2.5-inch HDD filler panel (for factory installation)</t>
  </si>
  <si>
    <t>Oracle Storage 12 Gb SAS PCIe HBA, internal (for factory installation)</t>
  </si>
  <si>
    <t>One 64 GB DDR4-2400 DIMM (for factory installation)</t>
  </si>
  <si>
    <t>One 32 GB DDR4-2400 DIMM</t>
  </si>
  <si>
    <t>SPARC S7-2 server: model family</t>
  </si>
  <si>
    <t>SPARC S7-2 server: base with 1 SPARC S7 8-core 4.27 GHz processor (for factory installation)</t>
  </si>
  <si>
    <t>Oracle Storage Dual Port 32 Gb Fibre Channel PCIe HBA with 2 transceivers, Qlogic</t>
  </si>
  <si>
    <t>Oracle Storage Dual Port  32 Gb Fibre Channel PCIe HBA with 2 transceivers, Qlogic</t>
  </si>
  <si>
    <t>Oracle Storage Dual Port  32 Gb Fibre Channel PCIe HBA with 2 transceivers, Qlogic (for factory installation)</t>
  </si>
  <si>
    <t>M8-8</t>
  </si>
  <si>
    <t>T8-1</t>
  </si>
  <si>
    <t>S7-2L</t>
  </si>
  <si>
    <t>T8-2</t>
  </si>
  <si>
    <t>S7-2</t>
  </si>
  <si>
    <t>Application Name</t>
  </si>
  <si>
    <t>Model</t>
  </si>
  <si>
    <t xml:space="preserve">SPARC T8-1 server: model family </t>
  </si>
  <si>
    <t>--</t>
  </si>
  <si>
    <t>Total</t>
  </si>
  <si>
    <t>APP_1</t>
  </si>
  <si>
    <t>APP_2</t>
  </si>
  <si>
    <t>APP_3</t>
  </si>
  <si>
    <t>APP_4</t>
  </si>
  <si>
    <t>APP_5</t>
  </si>
  <si>
    <t>APP_6</t>
  </si>
  <si>
    <t>Oracle Dual Port 25Gb Ethernet Adapter Broadcom</t>
  </si>
  <si>
    <t>SFP28 Short Range Transceivers</t>
  </si>
  <si>
    <t>Dual rate Transceivers SFP+</t>
  </si>
  <si>
    <t>APP_7</t>
  </si>
  <si>
    <t>APP_8</t>
  </si>
  <si>
    <t>APP_9</t>
  </si>
  <si>
    <t>APP_10</t>
  </si>
  <si>
    <t>APP_11</t>
  </si>
  <si>
    <t>APP_12</t>
  </si>
  <si>
    <t>APP_13</t>
  </si>
  <si>
    <t>APP_14</t>
  </si>
  <si>
    <t>APP_15</t>
  </si>
  <si>
    <t>APP_16</t>
  </si>
  <si>
    <t>APP_17</t>
  </si>
  <si>
    <t>APP_18</t>
  </si>
  <si>
    <t>APP_19</t>
  </si>
  <si>
    <t>APP_20</t>
  </si>
  <si>
    <t>APP_21</t>
  </si>
  <si>
    <t>APP_22</t>
  </si>
  <si>
    <t>APP_23</t>
  </si>
  <si>
    <t>APP_24</t>
  </si>
  <si>
    <t>APP_25</t>
  </si>
  <si>
    <t>APP_26</t>
  </si>
  <si>
    <t>S.No.</t>
  </si>
  <si>
    <t>Application 1  &amp; Application 2 Database Server"CBS &amp; GL</t>
  </si>
  <si>
    <t xml:space="preserve">SPARC M8-8 server: model family </t>
  </si>
  <si>
    <t>SPARC M8-8 server: base for up to 8 processors with 1 physical domain (for factory installation)</t>
  </si>
  <si>
    <t>System board filler panel (for factory installation)</t>
  </si>
  <si>
    <t>PDU assembly: 3-phase 33 kVA, IEC309 5pin 16 A plug, 16/20 A (for factory installation)</t>
  </si>
  <si>
    <t>Power cord: Jumper, 1.25 meter, C20 right angle plug, C19 connector, 16 A (for factory installation)</t>
  </si>
  <si>
    <t>Power cord, Sun Rack 2 Jumper, 1 meter, IEC60320-2-2 Sheet I (C20) right angle plug, IEC60320-1-C19 connector, 20 A</t>
  </si>
  <si>
    <t>Cable management kit (for factory installation)</t>
  </si>
  <si>
    <t>SPARC M8-8 server system boards: model family</t>
  </si>
  <si>
    <t>SPARC M8-8 server: system board with 1 SPARC M8 32-core 5.0 GHz processor (for factory installation)</t>
  </si>
  <si>
    <t>SPARC M8-8 server domain: model family</t>
  </si>
  <si>
    <t>Sun Storage Dual 16 Gb Fibre Channel PCIe Universal HBA, Qlogic (for factory installation)</t>
  </si>
  <si>
    <t>Sun Dual 10GbE SFP+ PCIe Low Profile Adapter</t>
  </si>
  <si>
    <t>2 Sun Storage 16 Gb FC short wave optics, Qlogic (for factory installation)</t>
  </si>
  <si>
    <t>Sun 10Gbps Dual Rate SFP+ SR</t>
  </si>
  <si>
    <t>Engineered Systems 1RU filler panel</t>
  </si>
  <si>
    <t>Oracle Standard System Installation Service, Site Audit: Servers - Group III</t>
  </si>
  <si>
    <t>Application 3 Database Server: Internet Banking</t>
  </si>
  <si>
    <t>SPARC S7-2L</t>
  </si>
  <si>
    <t xml:space="preserve">SPARC S7-2L server: model family </t>
  </si>
  <si>
    <t>Eight 2.5-inch SAS-3 drive cage (for factory installation)</t>
  </si>
  <si>
    <t>One 32 GB DDR4-2400 DIMM (for factory installation)</t>
  </si>
  <si>
    <t>One 600 GB 10000 rpm 2.5-inch SAS-3 HDD with marlin bracket (for factory installation)</t>
  </si>
  <si>
    <t>Power cord: India, 2.5 meters, IS1293 plug, C13 connector, 10 A (for factory installation)</t>
  </si>
  <si>
    <t>2 Sun Storage 10 Gb FCoE short reach optics, Qlogic (for factory installation)</t>
  </si>
  <si>
    <t>Cable management arm (for factory installation)</t>
  </si>
  <si>
    <t>Oracle Standard System Installation Service, Site Audit: Servers - Group II</t>
  </si>
  <si>
    <t xml:space="preserve">Application 1 Application Server: CBS </t>
  </si>
  <si>
    <t>SPARC T8-1</t>
  </si>
  <si>
    <t>One 64 GB DDR4-2400 registered DIMM (In One Server Only)</t>
  </si>
  <si>
    <t>Application 4 Application &amp; Database Server: Treasury</t>
  </si>
  <si>
    <t>Application 5 Server: Backup Media Server</t>
  </si>
  <si>
    <t>SPARC T8-2</t>
  </si>
  <si>
    <t xml:space="preserve">SPARC T8-2 server: model family </t>
  </si>
  <si>
    <t>SPARC T8-2 server: base with 2 SPARC M8 32-core 5.0 GHz processors (for factory installation)</t>
  </si>
  <si>
    <t>Application 3 Web Server: Internet Banking</t>
  </si>
  <si>
    <t>SPARC S7-2</t>
  </si>
  <si>
    <t>Application 3 Application Server: Internet Banking</t>
  </si>
  <si>
    <t>Application 6 Database Server: CAS-Centralised Accounting System</t>
  </si>
  <si>
    <t>Application 6 Application Server</t>
  </si>
  <si>
    <t>Application 7: RTGS &amp; NEFT</t>
  </si>
  <si>
    <t>OEM Rack</t>
  </si>
  <si>
    <t>Oracle Rack Cabinet 1242 (PDU and associated accessories with Redundancy)</t>
  </si>
  <si>
    <t>Tape Library</t>
  </si>
  <si>
    <t>SL4000</t>
  </si>
  <si>
    <t>Application 3 Database Server</t>
  </si>
  <si>
    <t>Application 4 Application &amp; Database Server</t>
  </si>
  <si>
    <t>Application 5 Server</t>
  </si>
  <si>
    <t>Application 3 Web Server</t>
  </si>
  <si>
    <t>Application 3 Application Server</t>
  </si>
  <si>
    <t>Application 6 Database Server</t>
  </si>
  <si>
    <t xml:space="preserve">Application 7 </t>
  </si>
  <si>
    <t>Equipment type ( For e.g server, storage, SAN switches,etc.)</t>
  </si>
  <si>
    <t>Part no. / Configuration</t>
  </si>
  <si>
    <t>Qty.</t>
  </si>
  <si>
    <t>Server</t>
  </si>
  <si>
    <t>Oracle M9000</t>
  </si>
  <si>
    <t>Oracle M5000</t>
  </si>
  <si>
    <t>Server Parts</t>
  </si>
  <si>
    <t>Oracle T4-2</t>
  </si>
  <si>
    <t xml:space="preserve"> Oracle T4-1</t>
  </si>
  <si>
    <t>Storage</t>
  </si>
  <si>
    <t>EMC DD990</t>
  </si>
  <si>
    <t>x</t>
  </si>
  <si>
    <t>Augmented Server Parts</t>
  </si>
  <si>
    <t>Part to be Augmented</t>
  </si>
  <si>
    <t>New Augmented Part</t>
  </si>
  <si>
    <t>AMC of Hardware</t>
  </si>
  <si>
    <t>NS</t>
  </si>
  <si>
    <t>Disaster Recovery Centre (DRC)</t>
  </si>
  <si>
    <t>Data Centre (DC)</t>
  </si>
  <si>
    <t>Near Data Centre (NDC)</t>
  </si>
  <si>
    <t>Server Augmentation</t>
  </si>
  <si>
    <t>Server Refresh</t>
  </si>
  <si>
    <t>CBS Server Augmentation</t>
  </si>
  <si>
    <t>SERVER REFERESH</t>
  </si>
  <si>
    <t>SERVER AUGMENTATION</t>
  </si>
  <si>
    <t>Oracle Server Refresh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</si>
</sst>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26"/>
      </patternFill>
    </fill>
    <fill>
      <patternFill patternType="solid">
        <fgColor theme="8" tint="0.39997558519241921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5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6" fillId="5" borderId="1" xfId="0" applyFont="1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 applyAlignment="1">
      <alignment vertical="center"/>
    </xf>
    <xf numFmtId="0" fontId="0" fillId="0" borderId="9" xfId="0" applyBorder="1"/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7" xfId="0" applyFont="1" applyBorder="1"/>
    <xf numFmtId="0" fontId="6" fillId="0" borderId="8" xfId="0" applyFont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0" fillId="0" borderId="8" xfId="0" quotePrefix="1" applyBorder="1" applyAlignment="1">
      <alignment horizontal="center"/>
    </xf>
    <xf numFmtId="0" fontId="0" fillId="5" borderId="8" xfId="0" quotePrefix="1" applyFill="1" applyBorder="1" applyAlignment="1">
      <alignment horizontal="center"/>
    </xf>
    <xf numFmtId="0" fontId="0" fillId="0" borderId="8" xfId="0" applyBorder="1" applyAlignment="1">
      <alignment horizontal="right"/>
    </xf>
    <xf numFmtId="0" fontId="6" fillId="9" borderId="13" xfId="0" applyFont="1" applyFill="1" applyBorder="1"/>
    <xf numFmtId="0" fontId="6" fillId="9" borderId="10" xfId="0" applyFont="1" applyFill="1" applyBorder="1" applyAlignment="1">
      <alignment horizontal="right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0" fillId="0" borderId="15" xfId="0" applyBorder="1" applyAlignment="1">
      <alignment horizont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6" fillId="8" borderId="10" xfId="0" applyFont="1" applyFill="1" applyBorder="1"/>
    <xf numFmtId="0" fontId="8" fillId="0" borderId="13" xfId="0" applyFont="1" applyBorder="1" applyAlignment="1">
      <alignment horizontal="right"/>
    </xf>
    <xf numFmtId="0" fontId="2" fillId="3" borderId="2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/>
    </xf>
    <xf numFmtId="0" fontId="6" fillId="8" borderId="18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/>
    <xf numFmtId="0" fontId="1" fillId="1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11" fillId="0" borderId="26" xfId="1" applyNumberFormat="1" applyFont="1" applyFill="1" applyBorder="1" applyAlignment="1">
      <alignment vertical="center" wrapText="1"/>
    </xf>
    <xf numFmtId="1" fontId="12" fillId="12" borderId="26" xfId="1" applyNumberFormat="1" applyFont="1" applyFill="1" applyBorder="1" applyAlignment="1">
      <alignment horizontal="right" vertical="center" wrapText="1"/>
    </xf>
    <xf numFmtId="1" fontId="12" fillId="0" borderId="26" xfId="1" applyNumberFormat="1" applyFont="1" applyFill="1" applyBorder="1" applyAlignment="1">
      <alignment vertical="center" wrapText="1"/>
    </xf>
    <xf numFmtId="1" fontId="12" fillId="13" borderId="26" xfId="1" applyNumberFormat="1" applyFont="1" applyFill="1" applyBorder="1" applyAlignment="1">
      <alignment vertical="center" wrapText="1"/>
    </xf>
    <xf numFmtId="1" fontId="12" fillId="14" borderId="26" xfId="1" applyNumberFormat="1" applyFont="1" applyFill="1" applyBorder="1" applyAlignment="1">
      <alignment horizontal="right" vertical="center" wrapText="1"/>
    </xf>
    <xf numFmtId="1" fontId="12" fillId="9" borderId="26" xfId="1" applyNumberFormat="1" applyFont="1" applyFill="1" applyBorder="1" applyAlignment="1">
      <alignment vertical="center" wrapText="1"/>
    </xf>
    <xf numFmtId="1" fontId="12" fillId="15" borderId="26" xfId="1" applyNumberFormat="1" applyFont="1" applyFill="1" applyBorder="1" applyAlignment="1">
      <alignment horizontal="right" vertical="center" wrapText="1"/>
    </xf>
    <xf numFmtId="1" fontId="12" fillId="0" borderId="28" xfId="1" applyNumberFormat="1" applyFont="1" applyFill="1" applyBorder="1" applyAlignment="1">
      <alignment vertical="center" wrapText="1"/>
    </xf>
    <xf numFmtId="1" fontId="12" fillId="12" borderId="28" xfId="1" applyNumberFormat="1" applyFont="1" applyFill="1" applyBorder="1" applyAlignment="1">
      <alignment horizontal="right" vertical="center" wrapText="1"/>
    </xf>
    <xf numFmtId="1" fontId="12" fillId="13" borderId="1" xfId="1" applyNumberFormat="1" applyFont="1" applyFill="1" applyBorder="1" applyAlignment="1">
      <alignment vertical="center" wrapText="1"/>
    </xf>
    <xf numFmtId="1" fontId="12" fillId="14" borderId="1" xfId="1" applyNumberFormat="1" applyFont="1" applyFill="1" applyBorder="1" applyAlignment="1">
      <alignment horizontal="right" vertical="center" wrapText="1"/>
    </xf>
    <xf numFmtId="1" fontId="12" fillId="9" borderId="1" xfId="1" applyNumberFormat="1" applyFont="1" applyFill="1" applyBorder="1" applyAlignment="1">
      <alignment vertical="center" wrapText="1"/>
    </xf>
    <xf numFmtId="1" fontId="12" fillId="15" borderId="1" xfId="1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right" vertical="center"/>
    </xf>
    <xf numFmtId="1" fontId="12" fillId="12" borderId="30" xfId="1" applyNumberFormat="1" applyFont="1" applyFill="1" applyBorder="1" applyAlignment="1">
      <alignment horizontal="right" vertical="center" wrapText="1"/>
    </xf>
    <xf numFmtId="1" fontId="12" fillId="12" borderId="26" xfId="1" applyNumberFormat="1" applyFont="1" applyFill="1" applyBorder="1" applyAlignment="1">
      <alignment horizontal="right" wrapText="1"/>
    </xf>
    <xf numFmtId="1" fontId="12" fillId="14" borderId="26" xfId="1" applyNumberFormat="1" applyFont="1" applyFill="1" applyBorder="1" applyAlignment="1">
      <alignment horizontal="right" wrapText="1"/>
    </xf>
    <xf numFmtId="1" fontId="12" fillId="15" borderId="26" xfId="1" applyNumberFormat="1" applyFont="1" applyFill="1" applyBorder="1" applyAlignment="1">
      <alignment horizontal="right" wrapText="1"/>
    </xf>
    <xf numFmtId="1" fontId="11" fillId="12" borderId="1" xfId="1" applyNumberFormat="1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vertical="center" wrapText="1"/>
    </xf>
    <xf numFmtId="1" fontId="12" fillId="12" borderId="1" xfId="1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1" fontId="11" fillId="12" borderId="26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14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vertical="top" wrapText="1"/>
    </xf>
    <xf numFmtId="0" fontId="15" fillId="16" borderId="1" xfId="0" applyFont="1" applyFill="1" applyBorder="1" applyAlignment="1">
      <alignment horizontal="center" vertical="center" wrapText="1"/>
    </xf>
    <xf numFmtId="0" fontId="15" fillId="16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17" borderId="1" xfId="0" applyFont="1" applyFill="1" applyBorder="1" applyAlignment="1">
      <alignment horizontal="center"/>
    </xf>
    <xf numFmtId="0" fontId="6" fillId="17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vertical="top" wrapText="1"/>
    </xf>
    <xf numFmtId="0" fontId="15" fillId="11" borderId="1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10" borderId="1" xfId="0" applyFill="1" applyBorder="1" applyAlignment="1">
      <alignment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/>
    </xf>
    <xf numFmtId="0" fontId="1" fillId="10" borderId="1" xfId="0" applyFont="1" applyFill="1" applyBorder="1"/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" fontId="11" fillId="12" borderId="26" xfId="1" applyNumberFormat="1" applyFont="1" applyFill="1" applyBorder="1" applyAlignment="1">
      <alignment horizontal="center" vertical="center" wrapText="1"/>
    </xf>
    <xf numFmtId="0" fontId="9" fillId="11" borderId="22" xfId="0" applyFont="1" applyFill="1" applyBorder="1" applyAlignment="1">
      <alignment horizontal="center" vertical="top" wrapText="1"/>
    </xf>
    <xf numFmtId="0" fontId="9" fillId="11" borderId="23" xfId="0" applyFont="1" applyFill="1" applyBorder="1" applyAlignment="1">
      <alignment horizontal="center" vertical="top" wrapText="1"/>
    </xf>
    <xf numFmtId="0" fontId="9" fillId="11" borderId="24" xfId="0" applyFont="1" applyFill="1" applyBorder="1" applyAlignment="1">
      <alignment horizontal="center" vertical="top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25" xfId="0" applyNumberFormat="1" applyFont="1" applyFill="1" applyBorder="1" applyAlignment="1">
      <alignment horizontal="center" vertical="center" wrapText="1"/>
    </xf>
    <xf numFmtId="1" fontId="9" fillId="0" borderId="27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Fill="1" applyBorder="1" applyAlignment="1">
      <alignment horizontal="center" vertical="center" wrapText="1"/>
    </xf>
    <xf numFmtId="1" fontId="9" fillId="0" borderId="31" xfId="0" applyNumberFormat="1" applyFont="1" applyFill="1" applyBorder="1" applyAlignment="1">
      <alignment horizontal="center" vertical="center" wrapText="1"/>
    </xf>
    <xf numFmtId="1" fontId="11" fillId="0" borderId="26" xfId="1" applyNumberFormat="1" applyFont="1" applyFill="1" applyBorder="1" applyAlignment="1">
      <alignment horizontal="center" vertical="center" wrapText="1"/>
    </xf>
    <xf numFmtId="1" fontId="11" fillId="0" borderId="28" xfId="1" applyNumberFormat="1" applyFont="1" applyFill="1" applyBorder="1" applyAlignment="1">
      <alignment horizontal="center" vertical="center" wrapText="1"/>
    </xf>
    <xf numFmtId="1" fontId="9" fillId="11" borderId="22" xfId="0" applyNumberFormat="1" applyFont="1" applyFill="1" applyBorder="1" applyAlignment="1">
      <alignment horizontal="center" vertical="top" wrapText="1"/>
    </xf>
    <xf numFmtId="1" fontId="9" fillId="11" borderId="23" xfId="0" applyNumberFormat="1" applyFont="1" applyFill="1" applyBorder="1" applyAlignment="1">
      <alignment horizontal="center" vertical="top" wrapText="1"/>
    </xf>
    <xf numFmtId="1" fontId="9" fillId="11" borderId="24" xfId="0" applyNumberFormat="1" applyFont="1" applyFill="1" applyBorder="1" applyAlignment="1">
      <alignment horizontal="center" vertical="top" wrapText="1"/>
    </xf>
    <xf numFmtId="0" fontId="8" fillId="17" borderId="1" xfId="0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/>
  </sheetViews>
  <sheetFormatPr defaultRowHeight="15" x14ac:dyDescent="0.25"/>
  <cols>
    <col min="1" max="1" width="6.28515625" style="39" bestFit="1" customWidth="1"/>
    <col min="2" max="2" width="36.85546875" customWidth="1"/>
    <col min="3" max="3" width="9.7109375" customWidth="1"/>
    <col min="4" max="4" width="9.5703125" customWidth="1"/>
    <col min="7" max="7" width="25.5703125" customWidth="1"/>
    <col min="8" max="8" width="3.42578125" bestFit="1" customWidth="1"/>
    <col min="9" max="9" width="4.42578125" bestFit="1" customWidth="1"/>
    <col min="10" max="10" width="7.42578125" customWidth="1"/>
  </cols>
  <sheetData>
    <row r="1" spans="1:10" ht="20.25" x14ac:dyDescent="0.25">
      <c r="B1" s="12" t="s">
        <v>154</v>
      </c>
      <c r="C1" s="119"/>
      <c r="D1" s="120"/>
      <c r="G1" s="12" t="s">
        <v>150</v>
      </c>
      <c r="H1" s="8"/>
      <c r="I1" s="8"/>
      <c r="J1" s="13"/>
    </row>
    <row r="2" spans="1:10" ht="16.5" thickBot="1" x14ac:dyDescent="0.3">
      <c r="A2" s="40"/>
      <c r="B2" s="50" t="s">
        <v>148</v>
      </c>
      <c r="C2" s="40"/>
      <c r="D2" s="41"/>
      <c r="G2" s="29" t="s">
        <v>44</v>
      </c>
      <c r="H2" s="17" t="s">
        <v>3</v>
      </c>
      <c r="I2" s="17" t="s">
        <v>8</v>
      </c>
      <c r="J2" s="30" t="s">
        <v>146</v>
      </c>
    </row>
    <row r="3" spans="1:10" ht="15.75" x14ac:dyDescent="0.25">
      <c r="A3" s="42" t="s">
        <v>77</v>
      </c>
      <c r="B3" s="43" t="s">
        <v>43</v>
      </c>
      <c r="C3" s="43" t="s">
        <v>44</v>
      </c>
      <c r="D3" s="44" t="s">
        <v>2</v>
      </c>
      <c r="G3" s="31" t="s">
        <v>38</v>
      </c>
      <c r="H3" s="5">
        <f>D4</f>
        <v>3</v>
      </c>
      <c r="I3" s="5">
        <f>D13</f>
        <v>3</v>
      </c>
      <c r="J3" s="32" t="s">
        <v>46</v>
      </c>
    </row>
    <row r="4" spans="1:10" ht="15" customHeight="1" x14ac:dyDescent="0.25">
      <c r="A4" s="45">
        <v>1</v>
      </c>
      <c r="B4" s="37" t="s">
        <v>48</v>
      </c>
      <c r="C4" s="1" t="s">
        <v>38</v>
      </c>
      <c r="D4" s="16">
        <v>3</v>
      </c>
      <c r="G4" s="31" t="s">
        <v>39</v>
      </c>
      <c r="H4" s="5">
        <f>D5+D7</f>
        <v>6</v>
      </c>
      <c r="I4" s="5">
        <f>D14+D16</f>
        <v>6</v>
      </c>
      <c r="J4" s="32" t="s">
        <v>46</v>
      </c>
    </row>
    <row r="5" spans="1:10" ht="15" customHeight="1" x14ac:dyDescent="0.25">
      <c r="A5" s="45">
        <v>2</v>
      </c>
      <c r="B5" s="38" t="s">
        <v>49</v>
      </c>
      <c r="C5" s="1" t="s">
        <v>39</v>
      </c>
      <c r="D5" s="14">
        <v>4</v>
      </c>
      <c r="G5" s="31" t="s">
        <v>41</v>
      </c>
      <c r="H5" s="5">
        <f>D9</f>
        <v>4</v>
      </c>
      <c r="I5" s="5">
        <f>D18</f>
        <v>4</v>
      </c>
      <c r="J5" s="32" t="s">
        <v>46</v>
      </c>
    </row>
    <row r="6" spans="1:10" ht="15" customHeight="1" x14ac:dyDescent="0.25">
      <c r="A6" s="45">
        <v>3</v>
      </c>
      <c r="B6" s="38" t="s">
        <v>50</v>
      </c>
      <c r="C6" s="1" t="s">
        <v>40</v>
      </c>
      <c r="D6" s="14">
        <v>2</v>
      </c>
      <c r="G6" s="31" t="s">
        <v>40</v>
      </c>
      <c r="H6" s="5">
        <f>D6+D8</f>
        <v>4</v>
      </c>
      <c r="I6" s="5">
        <f>D15+D17</f>
        <v>4</v>
      </c>
      <c r="J6" s="32" t="s">
        <v>46</v>
      </c>
    </row>
    <row r="7" spans="1:10" ht="15" customHeight="1" x14ac:dyDescent="0.25">
      <c r="A7" s="45">
        <v>4</v>
      </c>
      <c r="B7" s="38" t="s">
        <v>51</v>
      </c>
      <c r="C7" s="1" t="s">
        <v>39</v>
      </c>
      <c r="D7" s="14">
        <v>2</v>
      </c>
      <c r="G7" s="12"/>
      <c r="H7" s="11">
        <f>SUM(H3:H6)</f>
        <v>17</v>
      </c>
      <c r="I7" s="11">
        <f>SUM(I3:I6)</f>
        <v>17</v>
      </c>
      <c r="J7" s="33" t="s">
        <v>46</v>
      </c>
    </row>
    <row r="8" spans="1:10" ht="15" customHeight="1" x14ac:dyDescent="0.25">
      <c r="A8" s="45">
        <v>5</v>
      </c>
      <c r="B8" s="38" t="s">
        <v>52</v>
      </c>
      <c r="C8" s="1" t="s">
        <v>40</v>
      </c>
      <c r="D8" s="14">
        <v>2</v>
      </c>
      <c r="G8" s="12"/>
      <c r="H8" s="8"/>
      <c r="I8" s="8"/>
      <c r="J8" s="13"/>
    </row>
    <row r="9" spans="1:10" ht="15" customHeight="1" x14ac:dyDescent="0.25">
      <c r="A9" s="45">
        <v>6</v>
      </c>
      <c r="B9" s="38" t="s">
        <v>53</v>
      </c>
      <c r="C9" s="1" t="s">
        <v>41</v>
      </c>
      <c r="D9" s="14">
        <v>4</v>
      </c>
      <c r="G9" s="116" t="s">
        <v>151</v>
      </c>
      <c r="H9" s="117"/>
      <c r="I9" s="117"/>
      <c r="J9" s="118"/>
    </row>
    <row r="10" spans="1:10" ht="19.5" thickBot="1" x14ac:dyDescent="0.35">
      <c r="A10" s="46"/>
      <c r="B10" s="49" t="s">
        <v>47</v>
      </c>
      <c r="C10" s="47"/>
      <c r="D10" s="48">
        <f>SUM(D4:D9)</f>
        <v>17</v>
      </c>
      <c r="G10" s="12"/>
      <c r="H10" s="8"/>
      <c r="I10" s="8"/>
      <c r="J10" s="13"/>
    </row>
    <row r="11" spans="1:10" ht="16.5" thickBot="1" x14ac:dyDescent="0.3">
      <c r="A11" s="40"/>
      <c r="B11" s="54" t="s">
        <v>147</v>
      </c>
      <c r="C11" s="55"/>
      <c r="D11" s="57"/>
      <c r="G11" s="29" t="s">
        <v>44</v>
      </c>
      <c r="H11" s="17" t="s">
        <v>3</v>
      </c>
      <c r="I11" s="17" t="s">
        <v>8</v>
      </c>
      <c r="J11" s="30" t="s">
        <v>146</v>
      </c>
    </row>
    <row r="12" spans="1:10" ht="15.75" x14ac:dyDescent="0.25">
      <c r="A12" s="42" t="s">
        <v>77</v>
      </c>
      <c r="B12" s="43" t="s">
        <v>43</v>
      </c>
      <c r="C12" s="44" t="s">
        <v>44</v>
      </c>
      <c r="D12" s="58" t="s">
        <v>2</v>
      </c>
      <c r="G12" s="31" t="s">
        <v>39</v>
      </c>
      <c r="H12" s="5">
        <f>D25+D26+D27+D28+D29+D34</f>
        <v>12</v>
      </c>
      <c r="I12" s="5">
        <f>D39+D40+D41+D42+D46</f>
        <v>12</v>
      </c>
      <c r="J12" s="32" t="s">
        <v>46</v>
      </c>
    </row>
    <row r="13" spans="1:10" ht="15" customHeight="1" x14ac:dyDescent="0.25">
      <c r="A13" s="45">
        <v>1</v>
      </c>
      <c r="B13" s="37" t="s">
        <v>48</v>
      </c>
      <c r="C13" s="16" t="s">
        <v>38</v>
      </c>
      <c r="D13" s="51">
        <v>3</v>
      </c>
      <c r="G13" s="31" t="s">
        <v>40</v>
      </c>
      <c r="H13" s="5">
        <f>D30+D32+D33</f>
        <v>6</v>
      </c>
      <c r="I13" s="5">
        <f>D43+D45+D47</f>
        <v>8</v>
      </c>
      <c r="J13" s="32" t="s">
        <v>46</v>
      </c>
    </row>
    <row r="14" spans="1:10" ht="15" customHeight="1" x14ac:dyDescent="0.25">
      <c r="A14" s="45">
        <v>2</v>
      </c>
      <c r="B14" s="38" t="s">
        <v>49</v>
      </c>
      <c r="C14" s="16" t="s">
        <v>39</v>
      </c>
      <c r="D14" s="52">
        <v>4</v>
      </c>
      <c r="G14" s="31" t="s">
        <v>42</v>
      </c>
      <c r="H14" s="5">
        <f>D31</f>
        <v>6</v>
      </c>
      <c r="I14" s="5">
        <f>D44</f>
        <v>2</v>
      </c>
      <c r="J14" s="34">
        <f>D52</f>
        <v>2</v>
      </c>
    </row>
    <row r="15" spans="1:10" ht="15" customHeight="1" thickBot="1" x14ac:dyDescent="0.3">
      <c r="A15" s="45">
        <v>3</v>
      </c>
      <c r="B15" s="38" t="s">
        <v>50</v>
      </c>
      <c r="C15" s="16" t="s">
        <v>40</v>
      </c>
      <c r="D15" s="52">
        <v>2</v>
      </c>
      <c r="G15" s="15"/>
      <c r="H15" s="35">
        <f>SUM(H12:H14)</f>
        <v>24</v>
      </c>
      <c r="I15" s="35">
        <f t="shared" ref="I15:J15" si="0">SUM(I12:I14)</f>
        <v>22</v>
      </c>
      <c r="J15" s="36">
        <f t="shared" si="0"/>
        <v>2</v>
      </c>
    </row>
    <row r="16" spans="1:10" ht="15" customHeight="1" x14ac:dyDescent="0.25">
      <c r="A16" s="45">
        <v>4</v>
      </c>
      <c r="B16" s="38" t="s">
        <v>51</v>
      </c>
      <c r="C16" s="16" t="s">
        <v>39</v>
      </c>
      <c r="D16" s="52">
        <v>2</v>
      </c>
    </row>
    <row r="17" spans="1:4" ht="15" customHeight="1" x14ac:dyDescent="0.25">
      <c r="A17" s="45">
        <v>5</v>
      </c>
      <c r="B17" s="38" t="s">
        <v>52</v>
      </c>
      <c r="C17" s="16" t="s">
        <v>40</v>
      </c>
      <c r="D17" s="52">
        <v>2</v>
      </c>
    </row>
    <row r="18" spans="1:4" ht="15" customHeight="1" x14ac:dyDescent="0.25">
      <c r="A18" s="45">
        <v>6</v>
      </c>
      <c r="B18" s="38" t="s">
        <v>53</v>
      </c>
      <c r="C18" s="16" t="s">
        <v>41</v>
      </c>
      <c r="D18" s="52">
        <v>4</v>
      </c>
    </row>
    <row r="19" spans="1:4" ht="15" customHeight="1" thickBot="1" x14ac:dyDescent="0.35">
      <c r="A19" s="46"/>
      <c r="B19" s="49" t="s">
        <v>47</v>
      </c>
      <c r="C19" s="56"/>
      <c r="D19" s="53">
        <f>SUM(D13:D18)</f>
        <v>17</v>
      </c>
    </row>
    <row r="20" spans="1:4" ht="15.75" x14ac:dyDescent="0.25">
      <c r="C20" s="3"/>
      <c r="D20" s="3"/>
    </row>
    <row r="21" spans="1:4" ht="15.75" x14ac:dyDescent="0.25">
      <c r="B21" s="107" t="s">
        <v>153</v>
      </c>
      <c r="C21" s="3"/>
      <c r="D21" s="3"/>
    </row>
    <row r="22" spans="1:4" ht="15.75" customHeight="1" x14ac:dyDescent="0.25">
      <c r="A22" s="28"/>
      <c r="B22" s="5"/>
      <c r="C22" s="115"/>
      <c r="D22" s="115"/>
    </row>
    <row r="23" spans="1:4" ht="15.75" x14ac:dyDescent="0.25">
      <c r="A23" s="10"/>
      <c r="B23" s="18" t="s">
        <v>148</v>
      </c>
      <c r="C23" s="10"/>
      <c r="D23" s="10"/>
    </row>
    <row r="24" spans="1:4" x14ac:dyDescent="0.25">
      <c r="A24" s="28" t="s">
        <v>77</v>
      </c>
      <c r="B24" s="19" t="s">
        <v>43</v>
      </c>
      <c r="C24" s="19" t="s">
        <v>44</v>
      </c>
      <c r="D24" s="19" t="s">
        <v>2</v>
      </c>
    </row>
    <row r="25" spans="1:4" ht="15" customHeight="1" x14ac:dyDescent="0.25">
      <c r="A25" s="28">
        <v>1</v>
      </c>
      <c r="B25" s="26" t="s">
        <v>57</v>
      </c>
      <c r="C25" s="1" t="s">
        <v>39</v>
      </c>
      <c r="D25" s="24">
        <v>2</v>
      </c>
    </row>
    <row r="26" spans="1:4" ht="15" customHeight="1" x14ac:dyDescent="0.25">
      <c r="A26" s="28">
        <v>2</v>
      </c>
      <c r="B26" s="26" t="s">
        <v>58</v>
      </c>
      <c r="C26" s="1" t="s">
        <v>39</v>
      </c>
      <c r="D26" s="24">
        <v>3</v>
      </c>
    </row>
    <row r="27" spans="1:4" ht="15" customHeight="1" x14ac:dyDescent="0.25">
      <c r="A27" s="28">
        <v>3</v>
      </c>
      <c r="B27" s="26" t="s">
        <v>59</v>
      </c>
      <c r="C27" s="1" t="s">
        <v>39</v>
      </c>
      <c r="D27" s="24">
        <v>2</v>
      </c>
    </row>
    <row r="28" spans="1:4" ht="15" customHeight="1" x14ac:dyDescent="0.25">
      <c r="A28" s="28">
        <v>4</v>
      </c>
      <c r="B28" s="26" t="s">
        <v>60</v>
      </c>
      <c r="C28" s="1" t="s">
        <v>39</v>
      </c>
      <c r="D28" s="24">
        <v>2</v>
      </c>
    </row>
    <row r="29" spans="1:4" ht="15" customHeight="1" x14ac:dyDescent="0.25">
      <c r="A29" s="28">
        <v>5</v>
      </c>
      <c r="B29" s="26" t="s">
        <v>61</v>
      </c>
      <c r="C29" s="1" t="s">
        <v>39</v>
      </c>
      <c r="D29" s="24">
        <v>1</v>
      </c>
    </row>
    <row r="30" spans="1:4" ht="15.75" x14ac:dyDescent="0.25">
      <c r="A30" s="28">
        <v>6</v>
      </c>
      <c r="B30" s="27" t="s">
        <v>62</v>
      </c>
      <c r="C30" s="1" t="s">
        <v>40</v>
      </c>
      <c r="D30" s="24">
        <v>3</v>
      </c>
    </row>
    <row r="31" spans="1:4" ht="15.75" x14ac:dyDescent="0.25">
      <c r="A31" s="28">
        <v>7</v>
      </c>
      <c r="B31" s="27" t="s">
        <v>63</v>
      </c>
      <c r="C31" s="1" t="s">
        <v>42</v>
      </c>
      <c r="D31" s="24">
        <v>6</v>
      </c>
    </row>
    <row r="32" spans="1:4" ht="15.75" x14ac:dyDescent="0.25">
      <c r="A32" s="28">
        <v>8</v>
      </c>
      <c r="B32" s="26" t="s">
        <v>64</v>
      </c>
      <c r="C32" s="1" t="s">
        <v>40</v>
      </c>
      <c r="D32" s="24">
        <v>1</v>
      </c>
    </row>
    <row r="33" spans="1:4" ht="15.75" x14ac:dyDescent="0.25">
      <c r="A33" s="28">
        <v>9</v>
      </c>
      <c r="B33" s="27" t="s">
        <v>65</v>
      </c>
      <c r="C33" s="1" t="s">
        <v>40</v>
      </c>
      <c r="D33" s="24">
        <v>2</v>
      </c>
    </row>
    <row r="34" spans="1:4" ht="15.75" x14ac:dyDescent="0.25">
      <c r="A34" s="28">
        <v>10</v>
      </c>
      <c r="B34" s="27" t="s">
        <v>66</v>
      </c>
      <c r="C34" s="1" t="s">
        <v>39</v>
      </c>
      <c r="D34" s="24">
        <v>2</v>
      </c>
    </row>
    <row r="35" spans="1:4" ht="19.5" thickBot="1" x14ac:dyDescent="0.35">
      <c r="A35" s="28"/>
      <c r="B35" s="49" t="s">
        <v>47</v>
      </c>
      <c r="C35" s="21"/>
      <c r="D35" s="59">
        <f>SUM(D25:D34)</f>
        <v>24</v>
      </c>
    </row>
    <row r="36" spans="1:4" ht="15.75" x14ac:dyDescent="0.25">
      <c r="A36" s="28"/>
      <c r="B36" s="5"/>
      <c r="C36" s="21"/>
      <c r="D36" s="22"/>
    </row>
    <row r="37" spans="1:4" ht="15.75" x14ac:dyDescent="0.25">
      <c r="A37" s="10"/>
      <c r="B37" s="66" t="s">
        <v>147</v>
      </c>
      <c r="C37" s="10"/>
      <c r="D37" s="10"/>
    </row>
    <row r="38" spans="1:4" x14ac:dyDescent="0.25">
      <c r="A38" s="106" t="s">
        <v>77</v>
      </c>
      <c r="B38" s="19" t="s">
        <v>43</v>
      </c>
      <c r="C38" s="19" t="s">
        <v>44</v>
      </c>
      <c r="D38" s="19" t="s">
        <v>2</v>
      </c>
    </row>
    <row r="39" spans="1:4" ht="15.75" x14ac:dyDescent="0.25">
      <c r="A39" s="28">
        <v>1</v>
      </c>
      <c r="B39" s="26" t="s">
        <v>67</v>
      </c>
      <c r="C39" s="1" t="s">
        <v>39</v>
      </c>
      <c r="D39" s="24">
        <v>2</v>
      </c>
    </row>
    <row r="40" spans="1:4" ht="15" customHeight="1" x14ac:dyDescent="0.25">
      <c r="A40" s="28">
        <v>2</v>
      </c>
      <c r="B40" s="26" t="s">
        <v>68</v>
      </c>
      <c r="C40" s="1" t="s">
        <v>39</v>
      </c>
      <c r="D40" s="24">
        <v>3</v>
      </c>
    </row>
    <row r="41" spans="1:4" ht="15" customHeight="1" x14ac:dyDescent="0.25">
      <c r="A41" s="28">
        <v>3</v>
      </c>
      <c r="B41" s="26" t="s">
        <v>69</v>
      </c>
      <c r="C41" s="1" t="s">
        <v>39</v>
      </c>
      <c r="D41" s="24">
        <v>2</v>
      </c>
    </row>
    <row r="42" spans="1:4" ht="15.75" x14ac:dyDescent="0.25">
      <c r="A42" s="28">
        <v>4</v>
      </c>
      <c r="B42" s="26" t="s">
        <v>70</v>
      </c>
      <c r="C42" s="1" t="s">
        <v>39</v>
      </c>
      <c r="D42" s="24">
        <v>2</v>
      </c>
    </row>
    <row r="43" spans="1:4" ht="15.75" x14ac:dyDescent="0.25">
      <c r="A43" s="28">
        <v>5</v>
      </c>
      <c r="B43" s="27" t="s">
        <v>71</v>
      </c>
      <c r="C43" s="1" t="s">
        <v>40</v>
      </c>
      <c r="D43" s="24">
        <v>6</v>
      </c>
    </row>
    <row r="44" spans="1:4" ht="15.75" x14ac:dyDescent="0.25">
      <c r="A44" s="28">
        <v>6</v>
      </c>
      <c r="B44" s="27" t="s">
        <v>72</v>
      </c>
      <c r="C44" s="1" t="s">
        <v>42</v>
      </c>
      <c r="D44" s="24">
        <v>2</v>
      </c>
    </row>
    <row r="45" spans="1:4" ht="15" customHeight="1" x14ac:dyDescent="0.25">
      <c r="A45" s="28">
        <v>7</v>
      </c>
      <c r="B45" s="27" t="s">
        <v>73</v>
      </c>
      <c r="C45" s="1" t="s">
        <v>40</v>
      </c>
      <c r="D45" s="24">
        <v>1</v>
      </c>
    </row>
    <row r="46" spans="1:4" ht="15.75" x14ac:dyDescent="0.25">
      <c r="A46" s="28">
        <v>8</v>
      </c>
      <c r="B46" s="27" t="s">
        <v>74</v>
      </c>
      <c r="C46" s="1" t="s">
        <v>39</v>
      </c>
      <c r="D46" s="24">
        <v>3</v>
      </c>
    </row>
    <row r="47" spans="1:4" ht="15.75" x14ac:dyDescent="0.25">
      <c r="A47" s="28">
        <v>9</v>
      </c>
      <c r="B47" s="26" t="s">
        <v>75</v>
      </c>
      <c r="C47" s="1" t="s">
        <v>40</v>
      </c>
      <c r="D47" s="24">
        <v>1</v>
      </c>
    </row>
    <row r="48" spans="1:4" x14ac:dyDescent="0.25">
      <c r="A48" s="28"/>
      <c r="B48" s="5"/>
      <c r="C48" s="5"/>
      <c r="D48" s="60">
        <f>SUM(D39:D47)</f>
        <v>22</v>
      </c>
    </row>
    <row r="49" spans="1:4" x14ac:dyDescent="0.25">
      <c r="A49" s="28"/>
      <c r="B49" s="5"/>
      <c r="C49" s="5"/>
      <c r="D49" s="5"/>
    </row>
    <row r="50" spans="1:4" ht="15.75" x14ac:dyDescent="0.25">
      <c r="A50" s="10"/>
      <c r="B50" s="66" t="s">
        <v>149</v>
      </c>
      <c r="C50" s="10"/>
      <c r="D50" s="10"/>
    </row>
    <row r="51" spans="1:4" x14ac:dyDescent="0.25">
      <c r="A51" s="28"/>
      <c r="B51" s="19" t="s">
        <v>43</v>
      </c>
      <c r="C51" s="19" t="s">
        <v>44</v>
      </c>
      <c r="D51" s="19" t="s">
        <v>2</v>
      </c>
    </row>
    <row r="52" spans="1:4" ht="15.75" x14ac:dyDescent="0.25">
      <c r="A52" s="28"/>
      <c r="B52" s="26" t="s">
        <v>76</v>
      </c>
      <c r="C52" s="1" t="s">
        <v>42</v>
      </c>
      <c r="D52" s="24">
        <v>2</v>
      </c>
    </row>
    <row r="53" spans="1:4" x14ac:dyDescent="0.25">
      <c r="A53" s="28"/>
      <c r="B53" s="5"/>
      <c r="C53" s="5"/>
      <c r="D53" s="60">
        <f>D52</f>
        <v>2</v>
      </c>
    </row>
  </sheetData>
  <mergeCells count="3">
    <mergeCell ref="C22:D22"/>
    <mergeCell ref="G9:J9"/>
    <mergeCell ref="C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tabSelected="1" zoomScale="90" zoomScaleNormal="90" workbookViewId="0">
      <selection sqref="A1:H1"/>
    </sheetView>
  </sheetViews>
  <sheetFormatPr defaultRowHeight="15" x14ac:dyDescent="0.25"/>
  <cols>
    <col min="1" max="1" width="9.140625" style="39"/>
    <col min="2" max="2" width="19" customWidth="1"/>
    <col min="3" max="3" width="12.28515625" bestFit="1" customWidth="1"/>
    <col min="4" max="4" width="17.28515625" bestFit="1" customWidth="1"/>
    <col min="5" max="5" width="87.140625" bestFit="1" customWidth="1"/>
  </cols>
  <sheetData>
    <row r="1" spans="1:8" ht="20.25" customHeight="1" x14ac:dyDescent="0.25">
      <c r="A1" s="121" t="s">
        <v>152</v>
      </c>
      <c r="B1" s="121"/>
      <c r="C1" s="121"/>
      <c r="D1" s="121"/>
      <c r="E1" s="121"/>
      <c r="F1" s="121"/>
      <c r="G1" s="121"/>
      <c r="H1" s="122"/>
    </row>
    <row r="2" spans="1:8" ht="20.25" x14ac:dyDescent="0.25">
      <c r="C2" s="9"/>
      <c r="D2" s="9"/>
      <c r="E2" s="9"/>
      <c r="F2" s="9"/>
      <c r="G2" s="9"/>
    </row>
    <row r="3" spans="1:8" ht="15.75" x14ac:dyDescent="0.25">
      <c r="A3" s="127"/>
      <c r="B3" s="127"/>
      <c r="C3" s="127" t="s">
        <v>148</v>
      </c>
      <c r="D3" s="127"/>
      <c r="E3" s="127"/>
      <c r="F3" s="127"/>
      <c r="G3" s="127"/>
      <c r="H3" s="127"/>
    </row>
    <row r="4" spans="1:8" x14ac:dyDescent="0.25">
      <c r="A4" s="23" t="s">
        <v>77</v>
      </c>
      <c r="B4" s="23" t="s">
        <v>43</v>
      </c>
      <c r="C4" s="23" t="s">
        <v>44</v>
      </c>
      <c r="D4" s="23" t="s">
        <v>0</v>
      </c>
      <c r="E4" s="132" t="s">
        <v>1</v>
      </c>
      <c r="F4" s="132"/>
      <c r="G4" s="23" t="s">
        <v>2</v>
      </c>
      <c r="H4" s="23" t="s">
        <v>47</v>
      </c>
    </row>
    <row r="5" spans="1:8" ht="15.75" x14ac:dyDescent="0.25">
      <c r="A5" s="129">
        <v>1</v>
      </c>
      <c r="B5" s="129" t="s">
        <v>48</v>
      </c>
      <c r="C5" s="125" t="s">
        <v>38</v>
      </c>
      <c r="D5" s="2">
        <v>7114462</v>
      </c>
      <c r="E5" s="1" t="s">
        <v>4</v>
      </c>
      <c r="F5" s="21">
        <v>1</v>
      </c>
      <c r="G5" s="125">
        <v>3</v>
      </c>
      <c r="H5" s="5">
        <f>F5*3</f>
        <v>3</v>
      </c>
    </row>
    <row r="6" spans="1:8" ht="15.75" x14ac:dyDescent="0.25">
      <c r="A6" s="129"/>
      <c r="B6" s="129"/>
      <c r="C6" s="125"/>
      <c r="D6" s="2">
        <v>7114455</v>
      </c>
      <c r="E6" s="1" t="s">
        <v>5</v>
      </c>
      <c r="F6" s="28">
        <v>16</v>
      </c>
      <c r="G6" s="125"/>
      <c r="H6" s="5">
        <f t="shared" ref="H6:H9" si="0">F6*3</f>
        <v>48</v>
      </c>
    </row>
    <row r="7" spans="1:8" ht="15.75" x14ac:dyDescent="0.25">
      <c r="A7" s="129"/>
      <c r="B7" s="129"/>
      <c r="C7" s="125"/>
      <c r="D7" s="2">
        <v>7114451</v>
      </c>
      <c r="E7" s="1" t="s">
        <v>6</v>
      </c>
      <c r="F7" s="28">
        <v>1</v>
      </c>
      <c r="G7" s="125"/>
      <c r="H7" s="5">
        <f t="shared" si="0"/>
        <v>3</v>
      </c>
    </row>
    <row r="8" spans="1:8" ht="15.75" x14ac:dyDescent="0.25">
      <c r="A8" s="129"/>
      <c r="B8" s="129"/>
      <c r="C8" s="125"/>
      <c r="D8" s="2">
        <v>7118206</v>
      </c>
      <c r="E8" s="1" t="s">
        <v>7</v>
      </c>
      <c r="F8" s="28">
        <v>32</v>
      </c>
      <c r="G8" s="125"/>
      <c r="H8" s="5">
        <f t="shared" si="0"/>
        <v>96</v>
      </c>
    </row>
    <row r="9" spans="1:8" ht="15.75" x14ac:dyDescent="0.25">
      <c r="A9" s="129"/>
      <c r="B9" s="129"/>
      <c r="C9" s="125"/>
      <c r="D9" s="2">
        <v>7115462</v>
      </c>
      <c r="E9" s="1" t="s">
        <v>35</v>
      </c>
      <c r="F9" s="28">
        <v>4</v>
      </c>
      <c r="G9" s="125"/>
      <c r="H9" s="5">
        <f t="shared" si="0"/>
        <v>12</v>
      </c>
    </row>
    <row r="10" spans="1:8" ht="15.75" x14ac:dyDescent="0.25">
      <c r="A10" s="124">
        <v>2</v>
      </c>
      <c r="B10" s="124" t="s">
        <v>49</v>
      </c>
      <c r="C10" s="125" t="s">
        <v>39</v>
      </c>
      <c r="D10" s="2">
        <v>7118206</v>
      </c>
      <c r="E10" s="1" t="s">
        <v>7</v>
      </c>
      <c r="F10" s="21">
        <v>16</v>
      </c>
      <c r="G10" s="22">
        <v>1</v>
      </c>
      <c r="H10" s="5">
        <v>16</v>
      </c>
    </row>
    <row r="11" spans="1:8" ht="15.75" x14ac:dyDescent="0.25">
      <c r="A11" s="124"/>
      <c r="B11" s="124"/>
      <c r="C11" s="125"/>
      <c r="D11" s="2">
        <v>7115462</v>
      </c>
      <c r="E11" s="1" t="s">
        <v>35</v>
      </c>
      <c r="F11" s="21">
        <v>2</v>
      </c>
      <c r="G11" s="22">
        <v>4</v>
      </c>
      <c r="H11" s="5">
        <v>8</v>
      </c>
    </row>
    <row r="12" spans="1:8" ht="15.75" x14ac:dyDescent="0.25">
      <c r="A12" s="63">
        <v>3</v>
      </c>
      <c r="B12" s="20" t="s">
        <v>50</v>
      </c>
      <c r="C12" s="21" t="s">
        <v>40</v>
      </c>
      <c r="D12" s="2">
        <v>7113469</v>
      </c>
      <c r="E12" s="1" t="s">
        <v>23</v>
      </c>
      <c r="F12" s="21">
        <v>16</v>
      </c>
      <c r="G12" s="22">
        <v>2</v>
      </c>
      <c r="H12" s="5">
        <f>F12*2</f>
        <v>32</v>
      </c>
    </row>
    <row r="13" spans="1:8" ht="15.75" x14ac:dyDescent="0.25">
      <c r="A13" s="63">
        <v>4</v>
      </c>
      <c r="B13" s="20" t="s">
        <v>51</v>
      </c>
      <c r="C13" s="21" t="s">
        <v>39</v>
      </c>
      <c r="D13" s="2">
        <v>7118206</v>
      </c>
      <c r="E13" s="1" t="s">
        <v>7</v>
      </c>
      <c r="F13" s="21">
        <v>16</v>
      </c>
      <c r="G13" s="22">
        <v>2</v>
      </c>
      <c r="H13" s="5">
        <f t="shared" ref="H13:H14" si="1">F13*2</f>
        <v>32</v>
      </c>
    </row>
    <row r="14" spans="1:8" ht="15.75" x14ac:dyDescent="0.25">
      <c r="A14" s="63">
        <v>5</v>
      </c>
      <c r="B14" s="20" t="s">
        <v>52</v>
      </c>
      <c r="C14" s="21" t="s">
        <v>40</v>
      </c>
      <c r="D14" s="2">
        <v>7112926</v>
      </c>
      <c r="E14" s="1" t="s">
        <v>32</v>
      </c>
      <c r="F14" s="21">
        <v>16</v>
      </c>
      <c r="G14" s="22">
        <v>2</v>
      </c>
      <c r="H14" s="5">
        <f t="shared" si="1"/>
        <v>32</v>
      </c>
    </row>
    <row r="15" spans="1:8" ht="15.75" x14ac:dyDescent="0.25">
      <c r="A15" s="124">
        <v>6</v>
      </c>
      <c r="B15" s="124" t="s">
        <v>53</v>
      </c>
      <c r="C15" s="125" t="s">
        <v>41</v>
      </c>
      <c r="D15" s="2">
        <v>7115462</v>
      </c>
      <c r="E15" s="1" t="s">
        <v>36</v>
      </c>
      <c r="F15" s="21">
        <v>4</v>
      </c>
      <c r="G15" s="126">
        <v>4</v>
      </c>
      <c r="H15" s="5">
        <v>16</v>
      </c>
    </row>
    <row r="16" spans="1:8" ht="15.75" x14ac:dyDescent="0.25">
      <c r="A16" s="124"/>
      <c r="B16" s="124"/>
      <c r="C16" s="125"/>
      <c r="D16" s="2">
        <v>7118016</v>
      </c>
      <c r="E16" s="1" t="s">
        <v>54</v>
      </c>
      <c r="F16" s="21">
        <v>2</v>
      </c>
      <c r="G16" s="126"/>
      <c r="H16" s="5">
        <f>F16*4</f>
        <v>8</v>
      </c>
    </row>
    <row r="17" spans="1:8" ht="15.75" x14ac:dyDescent="0.25">
      <c r="A17" s="124"/>
      <c r="B17" s="124"/>
      <c r="C17" s="125"/>
      <c r="D17" s="2">
        <v>7118019</v>
      </c>
      <c r="E17" s="1" t="s">
        <v>55</v>
      </c>
      <c r="F17" s="21">
        <v>4</v>
      </c>
      <c r="G17" s="126"/>
      <c r="H17" s="5">
        <f t="shared" ref="H17:H18" si="2">F17*4</f>
        <v>16</v>
      </c>
    </row>
    <row r="18" spans="1:8" ht="15.75" x14ac:dyDescent="0.25">
      <c r="A18" s="124"/>
      <c r="B18" s="124"/>
      <c r="C18" s="125"/>
      <c r="D18" s="2">
        <v>7120053</v>
      </c>
      <c r="E18" s="1" t="s">
        <v>56</v>
      </c>
      <c r="F18" s="21">
        <v>4</v>
      </c>
      <c r="G18" s="126"/>
      <c r="H18" s="5">
        <f t="shared" si="2"/>
        <v>16</v>
      </c>
    </row>
    <row r="19" spans="1:8" ht="15.75" x14ac:dyDescent="0.25">
      <c r="A19" s="64"/>
      <c r="B19" s="8"/>
      <c r="C19" s="3"/>
      <c r="D19" s="6"/>
      <c r="E19" s="7"/>
      <c r="F19" s="3"/>
      <c r="G19" s="8"/>
      <c r="H19" s="8"/>
    </row>
    <row r="20" spans="1:8" ht="15.75" x14ac:dyDescent="0.25">
      <c r="A20" s="127"/>
      <c r="B20" s="127"/>
      <c r="C20" s="127" t="s">
        <v>147</v>
      </c>
      <c r="D20" s="127"/>
      <c r="E20" s="127"/>
      <c r="F20" s="127"/>
      <c r="G20" s="127"/>
      <c r="H20" s="127"/>
    </row>
    <row r="21" spans="1:8" x14ac:dyDescent="0.25">
      <c r="A21" s="23" t="s">
        <v>77</v>
      </c>
      <c r="B21" s="23" t="s">
        <v>43</v>
      </c>
      <c r="C21" s="23" t="s">
        <v>44</v>
      </c>
      <c r="D21" s="23" t="s">
        <v>0</v>
      </c>
      <c r="E21" s="132" t="s">
        <v>1</v>
      </c>
      <c r="F21" s="132"/>
      <c r="G21" s="23" t="s">
        <v>2</v>
      </c>
      <c r="H21" s="23" t="s">
        <v>47</v>
      </c>
    </row>
    <row r="22" spans="1:8" ht="15.75" x14ac:dyDescent="0.25">
      <c r="A22" s="129">
        <v>1</v>
      </c>
      <c r="B22" s="129" t="s">
        <v>48</v>
      </c>
      <c r="C22" s="125" t="s">
        <v>38</v>
      </c>
      <c r="D22" s="2">
        <v>7114462</v>
      </c>
      <c r="E22" s="1" t="s">
        <v>4</v>
      </c>
      <c r="F22" s="21">
        <v>1</v>
      </c>
      <c r="G22" s="125">
        <v>3</v>
      </c>
      <c r="H22" s="5">
        <f>F22*3</f>
        <v>3</v>
      </c>
    </row>
    <row r="23" spans="1:8" ht="15.75" x14ac:dyDescent="0.25">
      <c r="A23" s="129"/>
      <c r="B23" s="129"/>
      <c r="C23" s="125"/>
      <c r="D23" s="2">
        <v>7114455</v>
      </c>
      <c r="E23" s="1" t="s">
        <v>5</v>
      </c>
      <c r="F23" s="28">
        <v>16</v>
      </c>
      <c r="G23" s="125"/>
      <c r="H23" s="5">
        <f t="shared" ref="H23:H26" si="3">F23*3</f>
        <v>48</v>
      </c>
    </row>
    <row r="24" spans="1:8" ht="15.75" x14ac:dyDescent="0.25">
      <c r="A24" s="129"/>
      <c r="B24" s="129"/>
      <c r="C24" s="125"/>
      <c r="D24" s="2">
        <v>7114451</v>
      </c>
      <c r="E24" s="1" t="s">
        <v>6</v>
      </c>
      <c r="F24" s="28">
        <v>1</v>
      </c>
      <c r="G24" s="125"/>
      <c r="H24" s="5">
        <f t="shared" si="3"/>
        <v>3</v>
      </c>
    </row>
    <row r="25" spans="1:8" ht="15.75" x14ac:dyDescent="0.25">
      <c r="A25" s="129"/>
      <c r="B25" s="129"/>
      <c r="C25" s="125"/>
      <c r="D25" s="2">
        <v>7118206</v>
      </c>
      <c r="E25" s="1" t="s">
        <v>7</v>
      </c>
      <c r="F25" s="28">
        <v>32</v>
      </c>
      <c r="G25" s="125"/>
      <c r="H25" s="5">
        <f t="shared" si="3"/>
        <v>96</v>
      </c>
    </row>
    <row r="26" spans="1:8" ht="15.75" x14ac:dyDescent="0.25">
      <c r="A26" s="129"/>
      <c r="B26" s="129"/>
      <c r="C26" s="125"/>
      <c r="D26" s="2">
        <v>7115462</v>
      </c>
      <c r="E26" s="1" t="s">
        <v>35</v>
      </c>
      <c r="F26" s="28">
        <v>4</v>
      </c>
      <c r="G26" s="125"/>
      <c r="H26" s="5">
        <f t="shared" si="3"/>
        <v>12</v>
      </c>
    </row>
    <row r="27" spans="1:8" ht="15.75" x14ac:dyDescent="0.25">
      <c r="A27" s="124">
        <v>2</v>
      </c>
      <c r="B27" s="124" t="s">
        <v>49</v>
      </c>
      <c r="C27" s="125" t="s">
        <v>39</v>
      </c>
      <c r="D27" s="2">
        <v>7118206</v>
      </c>
      <c r="E27" s="1" t="s">
        <v>7</v>
      </c>
      <c r="F27" s="21">
        <v>16</v>
      </c>
      <c r="G27" s="22">
        <v>1</v>
      </c>
      <c r="H27" s="5">
        <v>16</v>
      </c>
    </row>
    <row r="28" spans="1:8" ht="15.75" x14ac:dyDescent="0.25">
      <c r="A28" s="124"/>
      <c r="B28" s="124"/>
      <c r="C28" s="125"/>
      <c r="D28" s="2">
        <v>7115462</v>
      </c>
      <c r="E28" s="1" t="s">
        <v>35</v>
      </c>
      <c r="F28" s="21">
        <v>2</v>
      </c>
      <c r="G28" s="22">
        <v>4</v>
      </c>
      <c r="H28" s="5">
        <v>8</v>
      </c>
    </row>
    <row r="29" spans="1:8" ht="15.75" x14ac:dyDescent="0.25">
      <c r="A29" s="63">
        <v>3</v>
      </c>
      <c r="B29" s="20" t="s">
        <v>50</v>
      </c>
      <c r="C29" s="21" t="s">
        <v>40</v>
      </c>
      <c r="D29" s="2">
        <v>7113469</v>
      </c>
      <c r="E29" s="1" t="s">
        <v>23</v>
      </c>
      <c r="F29" s="21">
        <v>16</v>
      </c>
      <c r="G29" s="22">
        <v>2</v>
      </c>
      <c r="H29" s="5">
        <f>F29*2</f>
        <v>32</v>
      </c>
    </row>
    <row r="30" spans="1:8" ht="15.75" x14ac:dyDescent="0.25">
      <c r="A30" s="63">
        <v>4</v>
      </c>
      <c r="B30" s="20" t="s">
        <v>51</v>
      </c>
      <c r="C30" s="21" t="s">
        <v>39</v>
      </c>
      <c r="D30" s="2">
        <v>7118206</v>
      </c>
      <c r="E30" s="1" t="s">
        <v>7</v>
      </c>
      <c r="F30" s="21">
        <v>16</v>
      </c>
      <c r="G30" s="22">
        <v>2</v>
      </c>
      <c r="H30" s="5">
        <f t="shared" ref="H30:H31" si="4">F30*2</f>
        <v>32</v>
      </c>
    </row>
    <row r="31" spans="1:8" ht="15.75" x14ac:dyDescent="0.25">
      <c r="A31" s="63">
        <v>5</v>
      </c>
      <c r="B31" s="20" t="s">
        <v>52</v>
      </c>
      <c r="C31" s="21" t="s">
        <v>40</v>
      </c>
      <c r="D31" s="2">
        <v>7112926</v>
      </c>
      <c r="E31" s="1" t="s">
        <v>32</v>
      </c>
      <c r="F31" s="21">
        <v>16</v>
      </c>
      <c r="G31" s="22">
        <v>2</v>
      </c>
      <c r="H31" s="5">
        <f t="shared" si="4"/>
        <v>32</v>
      </c>
    </row>
    <row r="32" spans="1:8" ht="15.75" x14ac:dyDescent="0.25">
      <c r="A32" s="124">
        <v>6</v>
      </c>
      <c r="B32" s="124" t="s">
        <v>53</v>
      </c>
      <c r="C32" s="125" t="s">
        <v>41</v>
      </c>
      <c r="D32" s="2">
        <v>7115462</v>
      </c>
      <c r="E32" s="1" t="s">
        <v>36</v>
      </c>
      <c r="F32" s="21">
        <v>4</v>
      </c>
      <c r="G32" s="126">
        <v>4</v>
      </c>
      <c r="H32" s="5">
        <v>16</v>
      </c>
    </row>
    <row r="33" spans="1:8" ht="15.75" x14ac:dyDescent="0.25">
      <c r="A33" s="124"/>
      <c r="B33" s="124"/>
      <c r="C33" s="125"/>
      <c r="D33" s="2">
        <v>7118016</v>
      </c>
      <c r="E33" s="1" t="s">
        <v>54</v>
      </c>
      <c r="F33" s="21">
        <v>2</v>
      </c>
      <c r="G33" s="126"/>
      <c r="H33" s="5">
        <f>F33*4</f>
        <v>8</v>
      </c>
    </row>
    <row r="34" spans="1:8" ht="15.75" x14ac:dyDescent="0.25">
      <c r="A34" s="124"/>
      <c r="B34" s="124"/>
      <c r="C34" s="125"/>
      <c r="D34" s="2">
        <v>7118019</v>
      </c>
      <c r="E34" s="1" t="s">
        <v>55</v>
      </c>
      <c r="F34" s="21">
        <v>4</v>
      </c>
      <c r="G34" s="126"/>
      <c r="H34" s="5">
        <f t="shared" ref="H34:H35" si="5">F34*4</f>
        <v>16</v>
      </c>
    </row>
    <row r="35" spans="1:8" ht="15.75" x14ac:dyDescent="0.25">
      <c r="A35" s="124"/>
      <c r="B35" s="124"/>
      <c r="C35" s="125"/>
      <c r="D35" s="2">
        <v>7120053</v>
      </c>
      <c r="E35" s="1" t="s">
        <v>56</v>
      </c>
      <c r="F35" s="21">
        <v>4</v>
      </c>
      <c r="G35" s="126"/>
      <c r="H35" s="5">
        <f t="shared" si="5"/>
        <v>16</v>
      </c>
    </row>
    <row r="36" spans="1:8" ht="15.75" x14ac:dyDescent="0.25">
      <c r="A36" s="64"/>
      <c r="B36" s="8"/>
      <c r="C36" s="3"/>
      <c r="D36" s="6"/>
      <c r="E36" s="7"/>
      <c r="F36" s="3"/>
      <c r="G36" s="3"/>
      <c r="H36" s="8"/>
    </row>
    <row r="37" spans="1:8" ht="15.75" x14ac:dyDescent="0.25">
      <c r="A37" s="64"/>
      <c r="B37" s="8"/>
      <c r="C37" s="3"/>
      <c r="D37" s="6"/>
      <c r="E37" s="7"/>
      <c r="F37" s="3"/>
      <c r="G37" s="3"/>
      <c r="H37" s="8"/>
    </row>
    <row r="38" spans="1:8" ht="20.25" x14ac:dyDescent="0.25">
      <c r="A38" s="130"/>
      <c r="B38" s="130"/>
      <c r="C38" s="130" t="s">
        <v>155</v>
      </c>
      <c r="D38" s="130"/>
      <c r="E38" s="130"/>
      <c r="F38" s="130"/>
      <c r="G38" s="130"/>
      <c r="H38" s="130"/>
    </row>
    <row r="39" spans="1:8" ht="15.75" x14ac:dyDescent="0.25">
      <c r="A39" s="64"/>
      <c r="B39" s="8"/>
      <c r="C39" s="3"/>
      <c r="D39" s="6"/>
      <c r="E39" s="7"/>
      <c r="F39" s="3"/>
      <c r="G39" s="8"/>
      <c r="H39" s="8"/>
    </row>
    <row r="40" spans="1:8" ht="15.75" x14ac:dyDescent="0.25">
      <c r="A40" s="127"/>
      <c r="B40" s="127"/>
      <c r="C40" s="127" t="s">
        <v>148</v>
      </c>
      <c r="D40" s="127"/>
      <c r="E40" s="127"/>
      <c r="F40" s="127"/>
      <c r="G40" s="127"/>
      <c r="H40" s="127"/>
    </row>
    <row r="41" spans="1:8" x14ac:dyDescent="0.25">
      <c r="A41" s="19" t="s">
        <v>77</v>
      </c>
      <c r="B41" s="19" t="s">
        <v>43</v>
      </c>
      <c r="C41" s="19" t="s">
        <v>44</v>
      </c>
      <c r="D41" s="19" t="s">
        <v>0</v>
      </c>
      <c r="E41" s="131" t="s">
        <v>1</v>
      </c>
      <c r="F41" s="131"/>
      <c r="G41" s="19" t="s">
        <v>2</v>
      </c>
      <c r="H41" s="19" t="s">
        <v>47</v>
      </c>
    </row>
    <row r="42" spans="1:8" ht="15.75" x14ac:dyDescent="0.25">
      <c r="A42" s="124">
        <v>1</v>
      </c>
      <c r="B42" s="124" t="s">
        <v>57</v>
      </c>
      <c r="C42" s="125" t="s">
        <v>39</v>
      </c>
      <c r="D42" s="2">
        <v>7113718</v>
      </c>
      <c r="E42" s="1" t="s">
        <v>21</v>
      </c>
      <c r="F42" s="21">
        <v>1</v>
      </c>
      <c r="G42" s="126">
        <v>2</v>
      </c>
      <c r="H42" s="24">
        <f>F42*2</f>
        <v>2</v>
      </c>
    </row>
    <row r="43" spans="1:8" ht="31.5" x14ac:dyDescent="0.25">
      <c r="A43" s="124"/>
      <c r="B43" s="124"/>
      <c r="C43" s="125"/>
      <c r="D43" s="2" t="s">
        <v>9</v>
      </c>
      <c r="E43" s="1" t="s">
        <v>10</v>
      </c>
      <c r="F43" s="21">
        <v>2</v>
      </c>
      <c r="G43" s="126"/>
      <c r="H43" s="24">
        <f t="shared" ref="H43:H52" si="6">F43*2</f>
        <v>4</v>
      </c>
    </row>
    <row r="44" spans="1:8" ht="15.75" x14ac:dyDescent="0.25">
      <c r="A44" s="124"/>
      <c r="B44" s="124"/>
      <c r="C44" s="125"/>
      <c r="D44" s="2">
        <v>7114774</v>
      </c>
      <c r="E44" s="1" t="s">
        <v>11</v>
      </c>
      <c r="F44" s="21">
        <v>1</v>
      </c>
      <c r="G44" s="126"/>
      <c r="H44" s="24">
        <f t="shared" si="6"/>
        <v>2</v>
      </c>
    </row>
    <row r="45" spans="1:8" ht="15.75" x14ac:dyDescent="0.25">
      <c r="A45" s="124"/>
      <c r="B45" s="124"/>
      <c r="C45" s="125"/>
      <c r="D45" s="2">
        <v>7111107</v>
      </c>
      <c r="E45" s="1" t="s">
        <v>12</v>
      </c>
      <c r="F45" s="21">
        <v>2</v>
      </c>
      <c r="G45" s="126"/>
      <c r="H45" s="24">
        <f t="shared" si="6"/>
        <v>4</v>
      </c>
    </row>
    <row r="46" spans="1:8" ht="15.75" x14ac:dyDescent="0.25">
      <c r="A46" s="124"/>
      <c r="B46" s="124"/>
      <c r="C46" s="125"/>
      <c r="D46" s="2">
        <v>7114455</v>
      </c>
      <c r="E46" s="1" t="s">
        <v>5</v>
      </c>
      <c r="F46" s="21">
        <v>16</v>
      </c>
      <c r="G46" s="126"/>
      <c r="H46" s="24">
        <f t="shared" si="6"/>
        <v>32</v>
      </c>
    </row>
    <row r="47" spans="1:8" ht="31.5" x14ac:dyDescent="0.25">
      <c r="A47" s="124"/>
      <c r="B47" s="124"/>
      <c r="C47" s="125"/>
      <c r="D47" s="2">
        <v>7115460</v>
      </c>
      <c r="E47" s="1" t="s">
        <v>37</v>
      </c>
      <c r="F47" s="21">
        <v>2</v>
      </c>
      <c r="G47" s="126"/>
      <c r="H47" s="24">
        <f t="shared" si="6"/>
        <v>4</v>
      </c>
    </row>
    <row r="48" spans="1:8" ht="31.5" x14ac:dyDescent="0.25">
      <c r="A48" s="124"/>
      <c r="B48" s="124"/>
      <c r="C48" s="125"/>
      <c r="D48" s="2" t="s">
        <v>13</v>
      </c>
      <c r="E48" s="1" t="s">
        <v>14</v>
      </c>
      <c r="F48" s="21">
        <v>4</v>
      </c>
      <c r="G48" s="126"/>
      <c r="H48" s="24">
        <f t="shared" si="6"/>
        <v>8</v>
      </c>
    </row>
    <row r="49" spans="1:8" ht="31.5" x14ac:dyDescent="0.25">
      <c r="A49" s="124"/>
      <c r="B49" s="124"/>
      <c r="C49" s="125"/>
      <c r="D49" s="2">
        <v>7114063</v>
      </c>
      <c r="E49" s="1" t="s">
        <v>15</v>
      </c>
      <c r="F49" s="21">
        <v>1</v>
      </c>
      <c r="G49" s="126"/>
      <c r="H49" s="24">
        <f t="shared" si="6"/>
        <v>2</v>
      </c>
    </row>
    <row r="50" spans="1:8" ht="31.5" x14ac:dyDescent="0.25">
      <c r="A50" s="124"/>
      <c r="B50" s="124"/>
      <c r="C50" s="125"/>
      <c r="D50" s="2">
        <v>7113714</v>
      </c>
      <c r="E50" s="1" t="s">
        <v>16</v>
      </c>
      <c r="F50" s="21">
        <v>1</v>
      </c>
      <c r="G50" s="126"/>
      <c r="H50" s="24">
        <f t="shared" si="6"/>
        <v>2</v>
      </c>
    </row>
    <row r="51" spans="1:8" ht="15.75" x14ac:dyDescent="0.25">
      <c r="A51" s="124"/>
      <c r="B51" s="124"/>
      <c r="C51" s="125"/>
      <c r="D51" s="2" t="s">
        <v>17</v>
      </c>
      <c r="E51" s="1" t="s">
        <v>18</v>
      </c>
      <c r="F51" s="21">
        <v>6</v>
      </c>
      <c r="G51" s="126"/>
      <c r="H51" s="24">
        <f t="shared" si="6"/>
        <v>12</v>
      </c>
    </row>
    <row r="52" spans="1:8" ht="31.5" x14ac:dyDescent="0.25">
      <c r="A52" s="124"/>
      <c r="B52" s="124"/>
      <c r="C52" s="125"/>
      <c r="D52" s="2" t="s">
        <v>19</v>
      </c>
      <c r="E52" s="1" t="s">
        <v>20</v>
      </c>
      <c r="F52" s="21">
        <v>2</v>
      </c>
      <c r="G52" s="126"/>
      <c r="H52" s="24">
        <f t="shared" si="6"/>
        <v>4</v>
      </c>
    </row>
    <row r="53" spans="1:8" ht="15.75" x14ac:dyDescent="0.25">
      <c r="A53" s="124">
        <v>2</v>
      </c>
      <c r="B53" s="124" t="s">
        <v>58</v>
      </c>
      <c r="C53" s="125" t="s">
        <v>39</v>
      </c>
      <c r="D53" s="2">
        <v>7113718</v>
      </c>
      <c r="E53" s="1" t="s">
        <v>21</v>
      </c>
      <c r="F53" s="22">
        <v>1</v>
      </c>
      <c r="G53" s="126">
        <v>3</v>
      </c>
      <c r="H53" s="24">
        <f>F53*3</f>
        <v>3</v>
      </c>
    </row>
    <row r="54" spans="1:8" ht="31.5" x14ac:dyDescent="0.25">
      <c r="A54" s="124"/>
      <c r="B54" s="124"/>
      <c r="C54" s="125"/>
      <c r="D54" s="2" t="s">
        <v>9</v>
      </c>
      <c r="E54" s="1" t="s">
        <v>10</v>
      </c>
      <c r="F54" s="22">
        <v>2</v>
      </c>
      <c r="G54" s="126"/>
      <c r="H54" s="24">
        <f t="shared" ref="H54:H63" si="7">F54*3</f>
        <v>6</v>
      </c>
    </row>
    <row r="55" spans="1:8" ht="15.75" x14ac:dyDescent="0.25">
      <c r="A55" s="124"/>
      <c r="B55" s="124"/>
      <c r="C55" s="125"/>
      <c r="D55" s="110"/>
      <c r="E55" s="61"/>
      <c r="F55" s="108"/>
      <c r="G55" s="126"/>
      <c r="H55" s="109"/>
    </row>
    <row r="56" spans="1:8" ht="15.75" x14ac:dyDescent="0.25">
      <c r="A56" s="124"/>
      <c r="B56" s="124"/>
      <c r="C56" s="125"/>
      <c r="D56" s="2">
        <v>7111107</v>
      </c>
      <c r="E56" s="1" t="s">
        <v>12</v>
      </c>
      <c r="F56" s="22">
        <v>2</v>
      </c>
      <c r="G56" s="126"/>
      <c r="H56" s="24">
        <f t="shared" si="7"/>
        <v>6</v>
      </c>
    </row>
    <row r="57" spans="1:8" ht="15.75" x14ac:dyDescent="0.25">
      <c r="A57" s="124"/>
      <c r="B57" s="124"/>
      <c r="C57" s="125"/>
      <c r="D57" s="2">
        <v>7114455</v>
      </c>
      <c r="E57" s="1" t="s">
        <v>5</v>
      </c>
      <c r="F57" s="22">
        <v>8</v>
      </c>
      <c r="G57" s="126"/>
      <c r="H57" s="24">
        <f t="shared" si="7"/>
        <v>24</v>
      </c>
    </row>
    <row r="58" spans="1:8" ht="31.5" x14ac:dyDescent="0.25">
      <c r="A58" s="124"/>
      <c r="B58" s="124"/>
      <c r="C58" s="125"/>
      <c r="D58" s="2">
        <v>7115460</v>
      </c>
      <c r="E58" s="1" t="s">
        <v>37</v>
      </c>
      <c r="F58" s="22">
        <v>2</v>
      </c>
      <c r="G58" s="126"/>
      <c r="H58" s="24">
        <f t="shared" si="7"/>
        <v>6</v>
      </c>
    </row>
    <row r="59" spans="1:8" ht="31.5" x14ac:dyDescent="0.25">
      <c r="A59" s="124"/>
      <c r="B59" s="124"/>
      <c r="C59" s="125"/>
      <c r="D59" s="2" t="s">
        <v>13</v>
      </c>
      <c r="E59" s="1" t="s">
        <v>14</v>
      </c>
      <c r="F59" s="22">
        <v>4</v>
      </c>
      <c r="G59" s="126"/>
      <c r="H59" s="24">
        <f t="shared" si="7"/>
        <v>12</v>
      </c>
    </row>
    <row r="60" spans="1:8" ht="31.5" x14ac:dyDescent="0.25">
      <c r="A60" s="124"/>
      <c r="B60" s="124"/>
      <c r="C60" s="125"/>
      <c r="D60" s="2">
        <v>7114063</v>
      </c>
      <c r="E60" s="1" t="s">
        <v>15</v>
      </c>
      <c r="F60" s="22">
        <v>1</v>
      </c>
      <c r="G60" s="126"/>
      <c r="H60" s="24">
        <f t="shared" si="7"/>
        <v>3</v>
      </c>
    </row>
    <row r="61" spans="1:8" ht="31.5" x14ac:dyDescent="0.25">
      <c r="A61" s="124"/>
      <c r="B61" s="124"/>
      <c r="C61" s="125"/>
      <c r="D61" s="2">
        <v>7113714</v>
      </c>
      <c r="E61" s="1" t="s">
        <v>16</v>
      </c>
      <c r="F61" s="22">
        <v>1</v>
      </c>
      <c r="G61" s="126"/>
      <c r="H61" s="24">
        <f t="shared" si="7"/>
        <v>3</v>
      </c>
    </row>
    <row r="62" spans="1:8" ht="15.75" x14ac:dyDescent="0.25">
      <c r="A62" s="124"/>
      <c r="B62" s="124"/>
      <c r="C62" s="125"/>
      <c r="D62" s="2" t="s">
        <v>17</v>
      </c>
      <c r="E62" s="1" t="s">
        <v>18</v>
      </c>
      <c r="F62" s="22">
        <v>6</v>
      </c>
      <c r="G62" s="126"/>
      <c r="H62" s="24">
        <f t="shared" si="7"/>
        <v>18</v>
      </c>
    </row>
    <row r="63" spans="1:8" ht="31.5" x14ac:dyDescent="0.25">
      <c r="A63" s="124"/>
      <c r="B63" s="124"/>
      <c r="C63" s="125"/>
      <c r="D63" s="2" t="s">
        <v>19</v>
      </c>
      <c r="E63" s="1" t="s">
        <v>20</v>
      </c>
      <c r="F63" s="22">
        <v>2</v>
      </c>
      <c r="G63" s="126"/>
      <c r="H63" s="24">
        <f t="shared" si="7"/>
        <v>6</v>
      </c>
    </row>
    <row r="64" spans="1:8" ht="15.75" x14ac:dyDescent="0.25">
      <c r="A64" s="124">
        <v>3</v>
      </c>
      <c r="B64" s="124" t="s">
        <v>59</v>
      </c>
      <c r="C64" s="125" t="s">
        <v>39</v>
      </c>
      <c r="D64" s="2">
        <v>7113718</v>
      </c>
      <c r="E64" s="1" t="s">
        <v>21</v>
      </c>
      <c r="F64" s="22">
        <v>1</v>
      </c>
      <c r="G64" s="126">
        <v>2</v>
      </c>
      <c r="H64" s="24">
        <f>F64*2</f>
        <v>2</v>
      </c>
    </row>
    <row r="65" spans="1:8" ht="31.5" x14ac:dyDescent="0.25">
      <c r="A65" s="124"/>
      <c r="B65" s="124"/>
      <c r="C65" s="125"/>
      <c r="D65" s="2" t="s">
        <v>9</v>
      </c>
      <c r="E65" s="1" t="s">
        <v>10</v>
      </c>
      <c r="F65" s="22">
        <v>2</v>
      </c>
      <c r="G65" s="126"/>
      <c r="H65" s="24">
        <f t="shared" ref="H65:H74" si="8">F65*2</f>
        <v>4</v>
      </c>
    </row>
    <row r="66" spans="1:8" ht="15.75" x14ac:dyDescent="0.25">
      <c r="A66" s="124"/>
      <c r="B66" s="124"/>
      <c r="C66" s="125"/>
      <c r="D66" s="110"/>
      <c r="E66" s="61"/>
      <c r="F66" s="108"/>
      <c r="G66" s="126"/>
      <c r="H66" s="109"/>
    </row>
    <row r="67" spans="1:8" ht="15.75" x14ac:dyDescent="0.25">
      <c r="A67" s="124"/>
      <c r="B67" s="124"/>
      <c r="C67" s="125"/>
      <c r="D67" s="2">
        <v>7111107</v>
      </c>
      <c r="E67" s="1" t="s">
        <v>12</v>
      </c>
      <c r="F67" s="22">
        <v>2</v>
      </c>
      <c r="G67" s="126"/>
      <c r="H67" s="24">
        <f t="shared" si="8"/>
        <v>4</v>
      </c>
    </row>
    <row r="68" spans="1:8" ht="15.75" x14ac:dyDescent="0.25">
      <c r="A68" s="124"/>
      <c r="B68" s="124"/>
      <c r="C68" s="125"/>
      <c r="D68" s="2">
        <v>7114454</v>
      </c>
      <c r="E68" s="1" t="s">
        <v>22</v>
      </c>
      <c r="F68" s="22">
        <v>8</v>
      </c>
      <c r="G68" s="126"/>
      <c r="H68" s="24">
        <f t="shared" si="8"/>
        <v>16</v>
      </c>
    </row>
    <row r="69" spans="1:8" ht="31.5" x14ac:dyDescent="0.25">
      <c r="A69" s="124"/>
      <c r="B69" s="124"/>
      <c r="C69" s="125"/>
      <c r="D69" s="2">
        <v>7115460</v>
      </c>
      <c r="E69" s="1" t="s">
        <v>37</v>
      </c>
      <c r="F69" s="22">
        <v>2</v>
      </c>
      <c r="G69" s="126"/>
      <c r="H69" s="24">
        <f t="shared" si="8"/>
        <v>4</v>
      </c>
    </row>
    <row r="70" spans="1:8" ht="31.5" x14ac:dyDescent="0.25">
      <c r="A70" s="124"/>
      <c r="B70" s="124"/>
      <c r="C70" s="125"/>
      <c r="D70" s="2" t="s">
        <v>13</v>
      </c>
      <c r="E70" s="1" t="s">
        <v>14</v>
      </c>
      <c r="F70" s="22">
        <v>4</v>
      </c>
      <c r="G70" s="126"/>
      <c r="H70" s="24">
        <f t="shared" si="8"/>
        <v>8</v>
      </c>
    </row>
    <row r="71" spans="1:8" ht="31.5" x14ac:dyDescent="0.25">
      <c r="A71" s="124"/>
      <c r="B71" s="124"/>
      <c r="C71" s="125"/>
      <c r="D71" s="2">
        <v>7114063</v>
      </c>
      <c r="E71" s="1" t="s">
        <v>15</v>
      </c>
      <c r="F71" s="22">
        <v>1</v>
      </c>
      <c r="G71" s="126"/>
      <c r="H71" s="24">
        <f t="shared" si="8"/>
        <v>2</v>
      </c>
    </row>
    <row r="72" spans="1:8" ht="31.5" x14ac:dyDescent="0.25">
      <c r="A72" s="124"/>
      <c r="B72" s="124"/>
      <c r="C72" s="125"/>
      <c r="D72" s="2">
        <v>7113714</v>
      </c>
      <c r="E72" s="1" t="s">
        <v>16</v>
      </c>
      <c r="F72" s="22">
        <v>1</v>
      </c>
      <c r="G72" s="126"/>
      <c r="H72" s="24">
        <f t="shared" si="8"/>
        <v>2</v>
      </c>
    </row>
    <row r="73" spans="1:8" ht="15.75" x14ac:dyDescent="0.25">
      <c r="A73" s="124"/>
      <c r="B73" s="124"/>
      <c r="C73" s="125"/>
      <c r="D73" s="2" t="s">
        <v>17</v>
      </c>
      <c r="E73" s="1" t="s">
        <v>18</v>
      </c>
      <c r="F73" s="22">
        <v>6</v>
      </c>
      <c r="G73" s="126"/>
      <c r="H73" s="24">
        <f t="shared" si="8"/>
        <v>12</v>
      </c>
    </row>
    <row r="74" spans="1:8" ht="31.5" x14ac:dyDescent="0.25">
      <c r="A74" s="124"/>
      <c r="B74" s="124"/>
      <c r="C74" s="125"/>
      <c r="D74" s="2" t="s">
        <v>19</v>
      </c>
      <c r="E74" s="1" t="s">
        <v>20</v>
      </c>
      <c r="F74" s="22">
        <v>2</v>
      </c>
      <c r="G74" s="126"/>
      <c r="H74" s="24">
        <f t="shared" si="8"/>
        <v>4</v>
      </c>
    </row>
    <row r="75" spans="1:8" ht="15.75" x14ac:dyDescent="0.25">
      <c r="A75" s="124">
        <v>4</v>
      </c>
      <c r="B75" s="124" t="s">
        <v>60</v>
      </c>
      <c r="C75" s="125" t="s">
        <v>39</v>
      </c>
      <c r="D75" s="2">
        <v>7113718</v>
      </c>
      <c r="E75" s="1" t="s">
        <v>21</v>
      </c>
      <c r="F75" s="22">
        <v>1</v>
      </c>
      <c r="G75" s="126">
        <v>2</v>
      </c>
      <c r="H75" s="24">
        <f>F75*2</f>
        <v>2</v>
      </c>
    </row>
    <row r="76" spans="1:8" ht="31.5" x14ac:dyDescent="0.25">
      <c r="A76" s="124"/>
      <c r="B76" s="124"/>
      <c r="C76" s="125"/>
      <c r="D76" s="2" t="s">
        <v>9</v>
      </c>
      <c r="E76" s="1" t="s">
        <v>10</v>
      </c>
      <c r="F76" s="22">
        <v>2</v>
      </c>
      <c r="G76" s="126"/>
      <c r="H76" s="24">
        <f t="shared" ref="H76:H85" si="9">F76*2</f>
        <v>4</v>
      </c>
    </row>
    <row r="77" spans="1:8" ht="15.75" x14ac:dyDescent="0.25">
      <c r="A77" s="124"/>
      <c r="B77" s="124"/>
      <c r="C77" s="125"/>
      <c r="D77" s="2">
        <v>7114774</v>
      </c>
      <c r="E77" s="1" t="s">
        <v>11</v>
      </c>
      <c r="F77" s="22">
        <v>1</v>
      </c>
      <c r="G77" s="126"/>
      <c r="H77" s="24">
        <f t="shared" si="9"/>
        <v>2</v>
      </c>
    </row>
    <row r="78" spans="1:8" ht="15.75" x14ac:dyDescent="0.25">
      <c r="A78" s="124"/>
      <c r="B78" s="124"/>
      <c r="C78" s="125"/>
      <c r="D78" s="2">
        <v>7111107</v>
      </c>
      <c r="E78" s="1" t="s">
        <v>12</v>
      </c>
      <c r="F78" s="22">
        <v>2</v>
      </c>
      <c r="G78" s="126"/>
      <c r="H78" s="24">
        <f t="shared" si="9"/>
        <v>4</v>
      </c>
    </row>
    <row r="79" spans="1:8" ht="15.75" x14ac:dyDescent="0.25">
      <c r="A79" s="124"/>
      <c r="B79" s="124"/>
      <c r="C79" s="125"/>
      <c r="D79" s="2">
        <v>7114455</v>
      </c>
      <c r="E79" s="1" t="s">
        <v>5</v>
      </c>
      <c r="F79" s="22">
        <v>16</v>
      </c>
      <c r="G79" s="126"/>
      <c r="H79" s="24">
        <f t="shared" si="9"/>
        <v>32</v>
      </c>
    </row>
    <row r="80" spans="1:8" ht="31.5" x14ac:dyDescent="0.25">
      <c r="A80" s="124"/>
      <c r="B80" s="124"/>
      <c r="C80" s="125"/>
      <c r="D80" s="2">
        <v>7115460</v>
      </c>
      <c r="E80" s="1" t="s">
        <v>37</v>
      </c>
      <c r="F80" s="22">
        <v>2</v>
      </c>
      <c r="G80" s="126"/>
      <c r="H80" s="24">
        <f t="shared" si="9"/>
        <v>4</v>
      </c>
    </row>
    <row r="81" spans="1:8" ht="31.5" x14ac:dyDescent="0.25">
      <c r="A81" s="124"/>
      <c r="B81" s="124"/>
      <c r="C81" s="125"/>
      <c r="D81" s="2" t="s">
        <v>13</v>
      </c>
      <c r="E81" s="1" t="s">
        <v>14</v>
      </c>
      <c r="F81" s="22">
        <v>4</v>
      </c>
      <c r="G81" s="126"/>
      <c r="H81" s="24">
        <f t="shared" si="9"/>
        <v>8</v>
      </c>
    </row>
    <row r="82" spans="1:8" ht="31.5" x14ac:dyDescent="0.25">
      <c r="A82" s="124"/>
      <c r="B82" s="124"/>
      <c r="C82" s="125"/>
      <c r="D82" s="2">
        <v>7114063</v>
      </c>
      <c r="E82" s="1" t="s">
        <v>15</v>
      </c>
      <c r="F82" s="22">
        <v>1</v>
      </c>
      <c r="G82" s="126"/>
      <c r="H82" s="24">
        <f t="shared" si="9"/>
        <v>2</v>
      </c>
    </row>
    <row r="83" spans="1:8" ht="31.5" x14ac:dyDescent="0.25">
      <c r="A83" s="124"/>
      <c r="B83" s="124"/>
      <c r="C83" s="125"/>
      <c r="D83" s="2">
        <v>7113714</v>
      </c>
      <c r="E83" s="1" t="s">
        <v>16</v>
      </c>
      <c r="F83" s="22">
        <v>1</v>
      </c>
      <c r="G83" s="126"/>
      <c r="H83" s="24">
        <f t="shared" si="9"/>
        <v>2</v>
      </c>
    </row>
    <row r="84" spans="1:8" ht="15.75" x14ac:dyDescent="0.25">
      <c r="A84" s="124"/>
      <c r="B84" s="124"/>
      <c r="C84" s="125"/>
      <c r="D84" s="2" t="s">
        <v>17</v>
      </c>
      <c r="E84" s="1" t="s">
        <v>18</v>
      </c>
      <c r="F84" s="22">
        <v>6</v>
      </c>
      <c r="G84" s="126"/>
      <c r="H84" s="24">
        <f t="shared" si="9"/>
        <v>12</v>
      </c>
    </row>
    <row r="85" spans="1:8" ht="31.5" x14ac:dyDescent="0.25">
      <c r="A85" s="124"/>
      <c r="B85" s="124"/>
      <c r="C85" s="125"/>
      <c r="D85" s="2" t="s">
        <v>19</v>
      </c>
      <c r="E85" s="1" t="s">
        <v>20</v>
      </c>
      <c r="F85" s="22">
        <v>2</v>
      </c>
      <c r="G85" s="126"/>
      <c r="H85" s="24">
        <f t="shared" si="9"/>
        <v>4</v>
      </c>
    </row>
    <row r="86" spans="1:8" ht="15.75" x14ac:dyDescent="0.25">
      <c r="A86" s="124">
        <v>5</v>
      </c>
      <c r="B86" s="124" t="s">
        <v>61</v>
      </c>
      <c r="C86" s="125" t="s">
        <v>39</v>
      </c>
      <c r="D86" s="2">
        <v>7113718</v>
      </c>
      <c r="E86" s="1" t="s">
        <v>21</v>
      </c>
      <c r="F86" s="21">
        <v>1</v>
      </c>
      <c r="G86" s="126">
        <v>1</v>
      </c>
      <c r="H86" s="24">
        <f>F86*1</f>
        <v>1</v>
      </c>
    </row>
    <row r="87" spans="1:8" ht="31.5" x14ac:dyDescent="0.25">
      <c r="A87" s="124"/>
      <c r="B87" s="124"/>
      <c r="C87" s="125"/>
      <c r="D87" s="2" t="s">
        <v>9</v>
      </c>
      <c r="E87" s="1" t="s">
        <v>10</v>
      </c>
      <c r="F87" s="21">
        <v>2</v>
      </c>
      <c r="G87" s="126"/>
      <c r="H87" s="24">
        <f t="shared" ref="H87:H96" si="10">F87*1</f>
        <v>2</v>
      </c>
    </row>
    <row r="88" spans="1:8" ht="15.75" x14ac:dyDescent="0.25">
      <c r="A88" s="124"/>
      <c r="B88" s="124"/>
      <c r="C88" s="125"/>
      <c r="D88" s="2">
        <v>7114774</v>
      </c>
      <c r="E88" s="1" t="s">
        <v>11</v>
      </c>
      <c r="F88" s="21">
        <v>1</v>
      </c>
      <c r="G88" s="126"/>
      <c r="H88" s="24">
        <f t="shared" si="10"/>
        <v>1</v>
      </c>
    </row>
    <row r="89" spans="1:8" ht="15.75" x14ac:dyDescent="0.25">
      <c r="A89" s="124"/>
      <c r="B89" s="124"/>
      <c r="C89" s="125"/>
      <c r="D89" s="2">
        <v>7111107</v>
      </c>
      <c r="E89" s="1" t="s">
        <v>12</v>
      </c>
      <c r="F89" s="21">
        <v>2</v>
      </c>
      <c r="G89" s="126"/>
      <c r="H89" s="24">
        <f t="shared" si="10"/>
        <v>2</v>
      </c>
    </row>
    <row r="90" spans="1:8" ht="15.75" x14ac:dyDescent="0.25">
      <c r="A90" s="124"/>
      <c r="B90" s="124"/>
      <c r="C90" s="125"/>
      <c r="D90" s="2">
        <v>7114455</v>
      </c>
      <c r="E90" s="1" t="s">
        <v>5</v>
      </c>
      <c r="F90" s="21">
        <v>16</v>
      </c>
      <c r="G90" s="126"/>
      <c r="H90" s="24">
        <f t="shared" si="10"/>
        <v>16</v>
      </c>
    </row>
    <row r="91" spans="1:8" ht="31.5" x14ac:dyDescent="0.25">
      <c r="A91" s="124"/>
      <c r="B91" s="124"/>
      <c r="C91" s="125"/>
      <c r="D91" s="2">
        <v>7115460</v>
      </c>
      <c r="E91" s="1" t="s">
        <v>37</v>
      </c>
      <c r="F91" s="21">
        <v>2</v>
      </c>
      <c r="G91" s="126"/>
      <c r="H91" s="24">
        <f t="shared" si="10"/>
        <v>2</v>
      </c>
    </row>
    <row r="92" spans="1:8" ht="31.5" x14ac:dyDescent="0.25">
      <c r="A92" s="124"/>
      <c r="B92" s="124"/>
      <c r="C92" s="125"/>
      <c r="D92" s="2" t="s">
        <v>13</v>
      </c>
      <c r="E92" s="1" t="s">
        <v>14</v>
      </c>
      <c r="F92" s="21">
        <v>4</v>
      </c>
      <c r="G92" s="126"/>
      <c r="H92" s="24">
        <f t="shared" si="10"/>
        <v>4</v>
      </c>
    </row>
    <row r="93" spans="1:8" ht="31.5" x14ac:dyDescent="0.25">
      <c r="A93" s="124"/>
      <c r="B93" s="124"/>
      <c r="C93" s="125"/>
      <c r="D93" s="2">
        <v>7114063</v>
      </c>
      <c r="E93" s="1" t="s">
        <v>15</v>
      </c>
      <c r="F93" s="21">
        <v>1</v>
      </c>
      <c r="G93" s="126"/>
      <c r="H93" s="24">
        <f t="shared" si="10"/>
        <v>1</v>
      </c>
    </row>
    <row r="94" spans="1:8" ht="31.5" x14ac:dyDescent="0.25">
      <c r="A94" s="124"/>
      <c r="B94" s="124"/>
      <c r="C94" s="125"/>
      <c r="D94" s="2">
        <v>7113714</v>
      </c>
      <c r="E94" s="1" t="s">
        <v>16</v>
      </c>
      <c r="F94" s="21">
        <v>1</v>
      </c>
      <c r="G94" s="126"/>
      <c r="H94" s="24">
        <f t="shared" si="10"/>
        <v>1</v>
      </c>
    </row>
    <row r="95" spans="1:8" ht="15.75" x14ac:dyDescent="0.25">
      <c r="A95" s="124"/>
      <c r="B95" s="124"/>
      <c r="C95" s="125"/>
      <c r="D95" s="2" t="s">
        <v>17</v>
      </c>
      <c r="E95" s="1" t="s">
        <v>18</v>
      </c>
      <c r="F95" s="21">
        <v>6</v>
      </c>
      <c r="G95" s="126"/>
      <c r="H95" s="24">
        <f t="shared" si="10"/>
        <v>6</v>
      </c>
    </row>
    <row r="96" spans="1:8" ht="31.5" x14ac:dyDescent="0.25">
      <c r="A96" s="124"/>
      <c r="B96" s="124"/>
      <c r="C96" s="125"/>
      <c r="D96" s="2" t="s">
        <v>19</v>
      </c>
      <c r="E96" s="1" t="s">
        <v>20</v>
      </c>
      <c r="F96" s="21">
        <v>2</v>
      </c>
      <c r="G96" s="126"/>
      <c r="H96" s="24">
        <f t="shared" si="10"/>
        <v>2</v>
      </c>
    </row>
    <row r="97" spans="1:8" ht="15.75" customHeight="1" x14ac:dyDescent="0.25">
      <c r="A97" s="123">
        <v>6</v>
      </c>
      <c r="B97" s="123" t="s">
        <v>62</v>
      </c>
      <c r="C97" s="125" t="s">
        <v>40</v>
      </c>
      <c r="D97" s="2">
        <v>7112914</v>
      </c>
      <c r="E97" s="1" t="s">
        <v>24</v>
      </c>
      <c r="F97" s="22">
        <v>1</v>
      </c>
      <c r="G97" s="126">
        <v>3</v>
      </c>
      <c r="H97" s="24">
        <f>F97*3</f>
        <v>3</v>
      </c>
    </row>
    <row r="98" spans="1:8" ht="15.75" x14ac:dyDescent="0.25">
      <c r="A98" s="124"/>
      <c r="B98" s="124"/>
      <c r="C98" s="125"/>
      <c r="D98" s="110">
        <v>7102748</v>
      </c>
      <c r="E98" s="61" t="s">
        <v>25</v>
      </c>
      <c r="F98" s="108">
        <v>4</v>
      </c>
      <c r="G98" s="126"/>
      <c r="H98" s="109">
        <f t="shared" ref="H98:H108" si="11">F98*3</f>
        <v>12</v>
      </c>
    </row>
    <row r="99" spans="1:8" ht="31.5" x14ac:dyDescent="0.25">
      <c r="A99" s="124"/>
      <c r="B99" s="124"/>
      <c r="C99" s="125"/>
      <c r="D99" s="2" t="s">
        <v>9</v>
      </c>
      <c r="E99" s="1" t="s">
        <v>10</v>
      </c>
      <c r="F99" s="22">
        <v>2</v>
      </c>
      <c r="G99" s="126"/>
      <c r="H99" s="24">
        <f t="shared" si="11"/>
        <v>6</v>
      </c>
    </row>
    <row r="100" spans="1:8" ht="31.5" x14ac:dyDescent="0.25">
      <c r="A100" s="124"/>
      <c r="B100" s="124"/>
      <c r="C100" s="125"/>
      <c r="D100" s="2">
        <v>7112875</v>
      </c>
      <c r="E100" s="1" t="s">
        <v>26</v>
      </c>
      <c r="F100" s="22">
        <v>1</v>
      </c>
      <c r="G100" s="126"/>
      <c r="H100" s="24">
        <f t="shared" si="11"/>
        <v>3</v>
      </c>
    </row>
    <row r="101" spans="1:8" ht="31.5" x14ac:dyDescent="0.25">
      <c r="A101" s="124"/>
      <c r="B101" s="124"/>
      <c r="C101" s="125"/>
      <c r="D101" s="2">
        <v>7112891</v>
      </c>
      <c r="E101" s="1" t="s">
        <v>27</v>
      </c>
      <c r="F101" s="22">
        <v>1</v>
      </c>
      <c r="G101" s="126"/>
      <c r="H101" s="24">
        <f t="shared" si="11"/>
        <v>3</v>
      </c>
    </row>
    <row r="102" spans="1:8" ht="15.75" x14ac:dyDescent="0.25">
      <c r="A102" s="124"/>
      <c r="B102" s="124"/>
      <c r="C102" s="125"/>
      <c r="D102" s="2">
        <v>7111107</v>
      </c>
      <c r="E102" s="62" t="s">
        <v>12</v>
      </c>
      <c r="F102" s="22">
        <v>2</v>
      </c>
      <c r="G102" s="126"/>
      <c r="H102" s="24">
        <f t="shared" si="11"/>
        <v>6</v>
      </c>
    </row>
    <row r="103" spans="1:8" ht="15.75" x14ac:dyDescent="0.25">
      <c r="A103" s="124"/>
      <c r="B103" s="124"/>
      <c r="C103" s="125"/>
      <c r="D103" s="2" t="s">
        <v>28</v>
      </c>
      <c r="E103" s="62" t="s">
        <v>29</v>
      </c>
      <c r="F103" s="22">
        <v>24</v>
      </c>
      <c r="G103" s="126"/>
      <c r="H103" s="24">
        <f t="shared" si="11"/>
        <v>72</v>
      </c>
    </row>
    <row r="104" spans="1:8" ht="31.5" x14ac:dyDescent="0.25">
      <c r="A104" s="124"/>
      <c r="B104" s="124"/>
      <c r="C104" s="125"/>
      <c r="D104" s="2" t="s">
        <v>19</v>
      </c>
      <c r="E104" s="1" t="s">
        <v>20</v>
      </c>
      <c r="F104" s="22">
        <v>2</v>
      </c>
      <c r="G104" s="126"/>
      <c r="H104" s="24">
        <f t="shared" si="11"/>
        <v>6</v>
      </c>
    </row>
    <row r="105" spans="1:8" ht="15.75" x14ac:dyDescent="0.25">
      <c r="A105" s="124"/>
      <c r="B105" s="124"/>
      <c r="C105" s="125"/>
      <c r="D105" s="2">
        <v>7113249</v>
      </c>
      <c r="E105" s="1" t="s">
        <v>30</v>
      </c>
      <c r="F105" s="22">
        <v>1</v>
      </c>
      <c r="G105" s="126"/>
      <c r="H105" s="24">
        <f t="shared" si="11"/>
        <v>3</v>
      </c>
    </row>
    <row r="106" spans="1:8" ht="31.5" x14ac:dyDescent="0.25">
      <c r="A106" s="124"/>
      <c r="B106" s="124"/>
      <c r="C106" s="125"/>
      <c r="D106" s="2" t="s">
        <v>13</v>
      </c>
      <c r="E106" s="1" t="s">
        <v>14</v>
      </c>
      <c r="F106" s="22">
        <v>4</v>
      </c>
      <c r="G106" s="126"/>
      <c r="H106" s="24">
        <f t="shared" si="11"/>
        <v>12</v>
      </c>
    </row>
    <row r="107" spans="1:8" ht="15.75" x14ac:dyDescent="0.25">
      <c r="A107" s="124"/>
      <c r="B107" s="124"/>
      <c r="C107" s="125"/>
      <c r="D107" s="2">
        <v>7113458</v>
      </c>
      <c r="E107" s="1" t="s">
        <v>31</v>
      </c>
      <c r="F107" s="22">
        <v>8</v>
      </c>
      <c r="G107" s="126"/>
      <c r="H107" s="24">
        <f t="shared" si="11"/>
        <v>24</v>
      </c>
    </row>
    <row r="108" spans="1:8" ht="31.5" x14ac:dyDescent="0.25">
      <c r="A108" s="124"/>
      <c r="B108" s="124"/>
      <c r="C108" s="125"/>
      <c r="D108" s="2">
        <v>7114240</v>
      </c>
      <c r="E108" s="1" t="s">
        <v>15</v>
      </c>
      <c r="F108" s="22">
        <v>1</v>
      </c>
      <c r="G108" s="126"/>
      <c r="H108" s="24">
        <f t="shared" si="11"/>
        <v>3</v>
      </c>
    </row>
    <row r="109" spans="1:8" ht="15.75" customHeight="1" x14ac:dyDescent="0.25">
      <c r="A109" s="123">
        <v>7</v>
      </c>
      <c r="B109" s="123" t="s">
        <v>63</v>
      </c>
      <c r="C109" s="125" t="s">
        <v>42</v>
      </c>
      <c r="D109" s="2">
        <v>7112913</v>
      </c>
      <c r="E109" s="1" t="s">
        <v>33</v>
      </c>
      <c r="F109" s="22">
        <v>1</v>
      </c>
      <c r="G109" s="126">
        <v>6</v>
      </c>
      <c r="H109" s="24">
        <f>F109*6</f>
        <v>6</v>
      </c>
    </row>
    <row r="110" spans="1:8" ht="15.75" x14ac:dyDescent="0.25">
      <c r="A110" s="123"/>
      <c r="B110" s="123"/>
      <c r="C110" s="125"/>
      <c r="D110" s="2">
        <v>7113458</v>
      </c>
      <c r="E110" s="1" t="s">
        <v>31</v>
      </c>
      <c r="F110" s="22">
        <v>8</v>
      </c>
      <c r="G110" s="126"/>
      <c r="H110" s="24">
        <f t="shared" ref="H110:H119" si="12">F110*6</f>
        <v>48</v>
      </c>
    </row>
    <row r="111" spans="1:8" ht="31.5" x14ac:dyDescent="0.25">
      <c r="A111" s="123"/>
      <c r="B111" s="123"/>
      <c r="C111" s="125"/>
      <c r="D111" s="2">
        <v>7114240</v>
      </c>
      <c r="E111" s="1" t="s">
        <v>15</v>
      </c>
      <c r="F111" s="22">
        <v>1</v>
      </c>
      <c r="G111" s="126"/>
      <c r="H111" s="24">
        <f t="shared" si="12"/>
        <v>6</v>
      </c>
    </row>
    <row r="112" spans="1:8" ht="15.75" x14ac:dyDescent="0.25">
      <c r="A112" s="123"/>
      <c r="B112" s="123"/>
      <c r="C112" s="125"/>
      <c r="D112" s="111">
        <v>7102748</v>
      </c>
      <c r="E112" s="112" t="s">
        <v>25</v>
      </c>
      <c r="F112" s="113">
        <v>2</v>
      </c>
      <c r="G112" s="126"/>
      <c r="H112" s="109">
        <f t="shared" si="12"/>
        <v>12</v>
      </c>
    </row>
    <row r="113" spans="1:8" ht="31.5" x14ac:dyDescent="0.25">
      <c r="A113" s="123"/>
      <c r="B113" s="123"/>
      <c r="C113" s="125"/>
      <c r="D113" s="2">
        <v>7114629</v>
      </c>
      <c r="E113" s="1" t="s">
        <v>34</v>
      </c>
      <c r="F113" s="22">
        <v>1</v>
      </c>
      <c r="G113" s="126"/>
      <c r="H113" s="24">
        <f t="shared" si="12"/>
        <v>6</v>
      </c>
    </row>
    <row r="114" spans="1:8" ht="15.75" x14ac:dyDescent="0.25">
      <c r="A114" s="123"/>
      <c r="B114" s="123"/>
      <c r="C114" s="125"/>
      <c r="D114" s="2">
        <v>7111107</v>
      </c>
      <c r="E114" s="1" t="s">
        <v>12</v>
      </c>
      <c r="F114" s="22">
        <v>2</v>
      </c>
      <c r="G114" s="126"/>
      <c r="H114" s="24">
        <f t="shared" si="12"/>
        <v>12</v>
      </c>
    </row>
    <row r="115" spans="1:8" ht="31.5" x14ac:dyDescent="0.25">
      <c r="A115" s="123"/>
      <c r="B115" s="123"/>
      <c r="C115" s="125"/>
      <c r="D115" s="2" t="s">
        <v>9</v>
      </c>
      <c r="E115" s="1" t="s">
        <v>10</v>
      </c>
      <c r="F115" s="22">
        <v>2</v>
      </c>
      <c r="G115" s="126"/>
      <c r="H115" s="24">
        <f t="shared" si="12"/>
        <v>12</v>
      </c>
    </row>
    <row r="116" spans="1:8" ht="31.5" x14ac:dyDescent="0.25">
      <c r="A116" s="123"/>
      <c r="B116" s="123"/>
      <c r="C116" s="125"/>
      <c r="D116" s="2" t="s">
        <v>13</v>
      </c>
      <c r="E116" s="1" t="s">
        <v>14</v>
      </c>
      <c r="F116" s="22">
        <v>2</v>
      </c>
      <c r="G116" s="126"/>
      <c r="H116" s="24">
        <f t="shared" si="12"/>
        <v>12</v>
      </c>
    </row>
    <row r="117" spans="1:8" ht="31.5" x14ac:dyDescent="0.25">
      <c r="A117" s="123"/>
      <c r="B117" s="123"/>
      <c r="C117" s="125"/>
      <c r="D117" s="2" t="s">
        <v>19</v>
      </c>
      <c r="E117" s="1" t="s">
        <v>20</v>
      </c>
      <c r="F117" s="22">
        <v>1</v>
      </c>
      <c r="G117" s="126"/>
      <c r="H117" s="24">
        <f t="shared" si="12"/>
        <v>6</v>
      </c>
    </row>
    <row r="118" spans="1:8" ht="15.75" x14ac:dyDescent="0.25">
      <c r="A118" s="123"/>
      <c r="B118" s="123"/>
      <c r="C118" s="125"/>
      <c r="D118" s="2">
        <v>7113249</v>
      </c>
      <c r="E118" s="1" t="s">
        <v>30</v>
      </c>
      <c r="F118" s="22">
        <v>1</v>
      </c>
      <c r="G118" s="126"/>
      <c r="H118" s="24">
        <f t="shared" si="12"/>
        <v>6</v>
      </c>
    </row>
    <row r="119" spans="1:8" ht="15.75" x14ac:dyDescent="0.25">
      <c r="A119" s="123"/>
      <c r="B119" s="123"/>
      <c r="C119" s="125"/>
      <c r="D119" s="2" t="s">
        <v>28</v>
      </c>
      <c r="E119" s="1" t="s">
        <v>29</v>
      </c>
      <c r="F119" s="22">
        <v>6</v>
      </c>
      <c r="G119" s="126"/>
      <c r="H119" s="24">
        <f t="shared" si="12"/>
        <v>36</v>
      </c>
    </row>
    <row r="120" spans="1:8" ht="15.75" x14ac:dyDescent="0.25">
      <c r="A120" s="124">
        <v>8</v>
      </c>
      <c r="B120" s="124" t="s">
        <v>64</v>
      </c>
      <c r="C120" s="125" t="s">
        <v>40</v>
      </c>
      <c r="D120" s="2">
        <v>7112914</v>
      </c>
      <c r="E120" s="1" t="s">
        <v>24</v>
      </c>
      <c r="F120" s="21">
        <v>1</v>
      </c>
      <c r="G120" s="126">
        <v>1</v>
      </c>
      <c r="H120" s="25">
        <f>F120*1</f>
        <v>1</v>
      </c>
    </row>
    <row r="121" spans="1:8" ht="15.75" x14ac:dyDescent="0.25">
      <c r="A121" s="124"/>
      <c r="B121" s="124"/>
      <c r="C121" s="125"/>
      <c r="D121" s="2">
        <v>7102748</v>
      </c>
      <c r="E121" s="1" t="s">
        <v>25</v>
      </c>
      <c r="F121" s="21">
        <v>2</v>
      </c>
      <c r="G121" s="126"/>
      <c r="H121" s="25">
        <f t="shared" ref="H121:H132" si="13">F121*1</f>
        <v>2</v>
      </c>
    </row>
    <row r="122" spans="1:8" ht="31.5" x14ac:dyDescent="0.25">
      <c r="A122" s="124"/>
      <c r="B122" s="124"/>
      <c r="C122" s="125"/>
      <c r="D122" s="2" t="s">
        <v>9</v>
      </c>
      <c r="E122" s="1" t="s">
        <v>10</v>
      </c>
      <c r="F122" s="21">
        <v>2</v>
      </c>
      <c r="G122" s="126"/>
      <c r="H122" s="25">
        <f t="shared" si="13"/>
        <v>2</v>
      </c>
    </row>
    <row r="123" spans="1:8" ht="31.5" x14ac:dyDescent="0.25">
      <c r="A123" s="124"/>
      <c r="B123" s="124"/>
      <c r="C123" s="125"/>
      <c r="D123" s="2">
        <v>7112875</v>
      </c>
      <c r="E123" s="1" t="s">
        <v>26</v>
      </c>
      <c r="F123" s="21">
        <v>1</v>
      </c>
      <c r="G123" s="126"/>
      <c r="H123" s="25">
        <f t="shared" si="13"/>
        <v>1</v>
      </c>
    </row>
    <row r="124" spans="1:8" ht="31.5" x14ac:dyDescent="0.25">
      <c r="A124" s="124"/>
      <c r="B124" s="124"/>
      <c r="C124" s="125"/>
      <c r="D124" s="2">
        <v>7112891</v>
      </c>
      <c r="E124" s="1" t="s">
        <v>27</v>
      </c>
      <c r="F124" s="21">
        <v>1</v>
      </c>
      <c r="G124" s="126"/>
      <c r="H124" s="25">
        <f t="shared" si="13"/>
        <v>1</v>
      </c>
    </row>
    <row r="125" spans="1:8" ht="15.75" x14ac:dyDescent="0.25">
      <c r="A125" s="124"/>
      <c r="B125" s="124"/>
      <c r="C125" s="125"/>
      <c r="D125" s="2">
        <v>7111107</v>
      </c>
      <c r="E125" s="1" t="s">
        <v>12</v>
      </c>
      <c r="F125" s="21">
        <v>2</v>
      </c>
      <c r="G125" s="126"/>
      <c r="H125" s="25">
        <f t="shared" si="13"/>
        <v>2</v>
      </c>
    </row>
    <row r="126" spans="1:8" ht="15.75" x14ac:dyDescent="0.25">
      <c r="A126" s="124"/>
      <c r="B126" s="124"/>
      <c r="C126" s="125"/>
      <c r="D126" s="2" t="s">
        <v>28</v>
      </c>
      <c r="E126" s="62" t="s">
        <v>29</v>
      </c>
      <c r="F126" s="21">
        <v>24</v>
      </c>
      <c r="G126" s="126"/>
      <c r="H126" s="25">
        <f t="shared" si="13"/>
        <v>24</v>
      </c>
    </row>
    <row r="127" spans="1:8" ht="31.5" x14ac:dyDescent="0.25">
      <c r="A127" s="124"/>
      <c r="B127" s="124"/>
      <c r="C127" s="125"/>
      <c r="D127" s="2">
        <v>7115460</v>
      </c>
      <c r="E127" s="1" t="s">
        <v>37</v>
      </c>
      <c r="F127" s="21">
        <v>2</v>
      </c>
      <c r="G127" s="126"/>
      <c r="H127" s="25">
        <f t="shared" si="13"/>
        <v>2</v>
      </c>
    </row>
    <row r="128" spans="1:8" ht="31.5" x14ac:dyDescent="0.25">
      <c r="A128" s="124"/>
      <c r="B128" s="124"/>
      <c r="C128" s="125"/>
      <c r="D128" s="2" t="s">
        <v>19</v>
      </c>
      <c r="E128" s="1" t="s">
        <v>20</v>
      </c>
      <c r="F128" s="21">
        <v>2</v>
      </c>
      <c r="G128" s="126"/>
      <c r="H128" s="25">
        <f t="shared" si="13"/>
        <v>2</v>
      </c>
    </row>
    <row r="129" spans="1:8" ht="15.75" x14ac:dyDescent="0.25">
      <c r="A129" s="124"/>
      <c r="B129" s="124"/>
      <c r="C129" s="125"/>
      <c r="D129" s="2">
        <v>7113249</v>
      </c>
      <c r="E129" s="1" t="s">
        <v>30</v>
      </c>
      <c r="F129" s="21">
        <v>1</v>
      </c>
      <c r="G129" s="126"/>
      <c r="H129" s="25">
        <f t="shared" si="13"/>
        <v>1</v>
      </c>
    </row>
    <row r="130" spans="1:8" ht="31.5" x14ac:dyDescent="0.25">
      <c r="A130" s="124"/>
      <c r="B130" s="124"/>
      <c r="C130" s="125"/>
      <c r="D130" s="2" t="s">
        <v>13</v>
      </c>
      <c r="E130" s="1" t="s">
        <v>14</v>
      </c>
      <c r="F130" s="21">
        <v>4</v>
      </c>
      <c r="G130" s="126"/>
      <c r="H130" s="25">
        <f t="shared" si="13"/>
        <v>4</v>
      </c>
    </row>
    <row r="131" spans="1:8" ht="15.75" x14ac:dyDescent="0.25">
      <c r="A131" s="124"/>
      <c r="B131" s="124"/>
      <c r="C131" s="125"/>
      <c r="D131" s="2">
        <v>7113458</v>
      </c>
      <c r="E131" s="1" t="s">
        <v>31</v>
      </c>
      <c r="F131" s="21">
        <v>16</v>
      </c>
      <c r="G131" s="126"/>
      <c r="H131" s="25">
        <f t="shared" si="13"/>
        <v>16</v>
      </c>
    </row>
    <row r="132" spans="1:8" ht="31.5" x14ac:dyDescent="0.25">
      <c r="A132" s="124"/>
      <c r="B132" s="124"/>
      <c r="C132" s="125"/>
      <c r="D132" s="2">
        <v>7114240</v>
      </c>
      <c r="E132" s="1" t="s">
        <v>15</v>
      </c>
      <c r="F132" s="21">
        <v>1</v>
      </c>
      <c r="G132" s="126"/>
      <c r="H132" s="25">
        <f t="shared" si="13"/>
        <v>1</v>
      </c>
    </row>
    <row r="133" spans="1:8" ht="15.75" customHeight="1" x14ac:dyDescent="0.25">
      <c r="A133" s="123">
        <v>9</v>
      </c>
      <c r="B133" s="123" t="s">
        <v>65</v>
      </c>
      <c r="C133" s="125" t="s">
        <v>40</v>
      </c>
      <c r="D133" s="2">
        <v>7112914</v>
      </c>
      <c r="E133" s="1" t="s">
        <v>24</v>
      </c>
      <c r="F133" s="22">
        <v>1</v>
      </c>
      <c r="G133" s="126">
        <v>2</v>
      </c>
      <c r="H133" s="24">
        <f>F133*2</f>
        <v>2</v>
      </c>
    </row>
    <row r="134" spans="1:8" ht="15.75" x14ac:dyDescent="0.25">
      <c r="A134" s="124"/>
      <c r="B134" s="124"/>
      <c r="C134" s="125"/>
      <c r="D134" s="110">
        <v>7102748</v>
      </c>
      <c r="E134" s="61" t="s">
        <v>25</v>
      </c>
      <c r="F134" s="108">
        <v>4</v>
      </c>
      <c r="G134" s="126"/>
      <c r="H134" s="109">
        <f t="shared" ref="H134:H144" si="14">F134*2</f>
        <v>8</v>
      </c>
    </row>
    <row r="135" spans="1:8" ht="31.5" x14ac:dyDescent="0.25">
      <c r="A135" s="124"/>
      <c r="B135" s="124"/>
      <c r="C135" s="125"/>
      <c r="D135" s="2" t="s">
        <v>9</v>
      </c>
      <c r="E135" s="1" t="s">
        <v>10</v>
      </c>
      <c r="F135" s="22">
        <v>2</v>
      </c>
      <c r="G135" s="126"/>
      <c r="H135" s="24">
        <f t="shared" si="14"/>
        <v>4</v>
      </c>
    </row>
    <row r="136" spans="1:8" ht="31.5" x14ac:dyDescent="0.25">
      <c r="A136" s="124"/>
      <c r="B136" s="124"/>
      <c r="C136" s="125"/>
      <c r="D136" s="2">
        <v>7112875</v>
      </c>
      <c r="E136" s="1" t="s">
        <v>26</v>
      </c>
      <c r="F136" s="22">
        <v>1</v>
      </c>
      <c r="G136" s="126"/>
      <c r="H136" s="24">
        <f t="shared" si="14"/>
        <v>2</v>
      </c>
    </row>
    <row r="137" spans="1:8" ht="31.5" x14ac:dyDescent="0.25">
      <c r="A137" s="124"/>
      <c r="B137" s="124"/>
      <c r="C137" s="125"/>
      <c r="D137" s="2">
        <v>7112891</v>
      </c>
      <c r="E137" s="1" t="s">
        <v>27</v>
      </c>
      <c r="F137" s="22">
        <v>1</v>
      </c>
      <c r="G137" s="126"/>
      <c r="H137" s="24">
        <f t="shared" si="14"/>
        <v>2</v>
      </c>
    </row>
    <row r="138" spans="1:8" ht="15.75" x14ac:dyDescent="0.25">
      <c r="A138" s="124"/>
      <c r="B138" s="124"/>
      <c r="C138" s="125"/>
      <c r="D138" s="2">
        <v>7111107</v>
      </c>
      <c r="E138" s="1" t="s">
        <v>12</v>
      </c>
      <c r="F138" s="22">
        <v>2</v>
      </c>
      <c r="G138" s="126"/>
      <c r="H138" s="24">
        <f t="shared" si="14"/>
        <v>4</v>
      </c>
    </row>
    <row r="139" spans="1:8" ht="15.75" x14ac:dyDescent="0.25">
      <c r="A139" s="124"/>
      <c r="B139" s="124"/>
      <c r="C139" s="125"/>
      <c r="D139" s="2" t="s">
        <v>28</v>
      </c>
      <c r="E139" s="62" t="s">
        <v>29</v>
      </c>
      <c r="F139" s="22">
        <v>24</v>
      </c>
      <c r="G139" s="126"/>
      <c r="H139" s="24">
        <f t="shared" si="14"/>
        <v>48</v>
      </c>
    </row>
    <row r="140" spans="1:8" ht="31.5" x14ac:dyDescent="0.25">
      <c r="A140" s="124"/>
      <c r="B140" s="124"/>
      <c r="C140" s="125"/>
      <c r="D140" s="2" t="s">
        <v>19</v>
      </c>
      <c r="E140" s="1" t="s">
        <v>20</v>
      </c>
      <c r="F140" s="22">
        <v>2</v>
      </c>
      <c r="G140" s="126"/>
      <c r="H140" s="24">
        <f t="shared" si="14"/>
        <v>4</v>
      </c>
    </row>
    <row r="141" spans="1:8" ht="15.75" x14ac:dyDescent="0.25">
      <c r="A141" s="124"/>
      <c r="B141" s="124"/>
      <c r="C141" s="125"/>
      <c r="D141" s="2">
        <v>7113249</v>
      </c>
      <c r="E141" s="1" t="s">
        <v>30</v>
      </c>
      <c r="F141" s="22">
        <v>1</v>
      </c>
      <c r="G141" s="126"/>
      <c r="H141" s="24">
        <f t="shared" si="14"/>
        <v>2</v>
      </c>
    </row>
    <row r="142" spans="1:8" ht="31.5" x14ac:dyDescent="0.25">
      <c r="A142" s="124"/>
      <c r="B142" s="124"/>
      <c r="C142" s="125"/>
      <c r="D142" s="2" t="s">
        <v>13</v>
      </c>
      <c r="E142" s="1" t="s">
        <v>14</v>
      </c>
      <c r="F142" s="22">
        <v>4</v>
      </c>
      <c r="G142" s="126"/>
      <c r="H142" s="24">
        <f t="shared" si="14"/>
        <v>8</v>
      </c>
    </row>
    <row r="143" spans="1:8" ht="15.75" x14ac:dyDescent="0.25">
      <c r="A143" s="124"/>
      <c r="B143" s="124"/>
      <c r="C143" s="125"/>
      <c r="D143" s="2">
        <v>7113458</v>
      </c>
      <c r="E143" s="1" t="s">
        <v>31</v>
      </c>
      <c r="F143" s="22">
        <v>16</v>
      </c>
      <c r="G143" s="126"/>
      <c r="H143" s="24">
        <f t="shared" si="14"/>
        <v>32</v>
      </c>
    </row>
    <row r="144" spans="1:8" ht="31.5" x14ac:dyDescent="0.25">
      <c r="A144" s="124"/>
      <c r="B144" s="124"/>
      <c r="C144" s="125"/>
      <c r="D144" s="2">
        <v>7114240</v>
      </c>
      <c r="E144" s="1" t="s">
        <v>15</v>
      </c>
      <c r="F144" s="22">
        <v>1</v>
      </c>
      <c r="G144" s="126"/>
      <c r="H144" s="24">
        <f t="shared" si="14"/>
        <v>2</v>
      </c>
    </row>
    <row r="145" spans="1:8" ht="15.75" customHeight="1" x14ac:dyDescent="0.25">
      <c r="A145" s="123">
        <v>10</v>
      </c>
      <c r="B145" s="123" t="s">
        <v>66</v>
      </c>
      <c r="C145" s="125" t="s">
        <v>39</v>
      </c>
      <c r="D145" s="2">
        <v>7113718</v>
      </c>
      <c r="E145" s="1" t="s">
        <v>21</v>
      </c>
      <c r="F145" s="22">
        <v>1</v>
      </c>
      <c r="G145" s="126">
        <v>2</v>
      </c>
      <c r="H145" s="24">
        <f>F145*2</f>
        <v>2</v>
      </c>
    </row>
    <row r="146" spans="1:8" ht="31.5" x14ac:dyDescent="0.25">
      <c r="A146" s="124"/>
      <c r="B146" s="124"/>
      <c r="C146" s="125"/>
      <c r="D146" s="2" t="s">
        <v>9</v>
      </c>
      <c r="E146" s="1" t="s">
        <v>10</v>
      </c>
      <c r="F146" s="22">
        <v>2</v>
      </c>
      <c r="G146" s="126"/>
      <c r="H146" s="24">
        <f t="shared" ref="H146:H155" si="15">F146*2</f>
        <v>4</v>
      </c>
    </row>
    <row r="147" spans="1:8" ht="15.75" x14ac:dyDescent="0.25">
      <c r="A147" s="124"/>
      <c r="B147" s="124"/>
      <c r="C147" s="125"/>
      <c r="D147" s="2">
        <v>7114774</v>
      </c>
      <c r="E147" s="1" t="s">
        <v>11</v>
      </c>
      <c r="F147" s="22">
        <v>1</v>
      </c>
      <c r="G147" s="126"/>
      <c r="H147" s="24">
        <f t="shared" si="15"/>
        <v>2</v>
      </c>
    </row>
    <row r="148" spans="1:8" ht="15.75" x14ac:dyDescent="0.25">
      <c r="A148" s="124"/>
      <c r="B148" s="124"/>
      <c r="C148" s="125"/>
      <c r="D148" s="2">
        <v>7111107</v>
      </c>
      <c r="E148" s="1" t="s">
        <v>12</v>
      </c>
      <c r="F148" s="22">
        <v>2</v>
      </c>
      <c r="G148" s="126"/>
      <c r="H148" s="24">
        <f t="shared" si="15"/>
        <v>4</v>
      </c>
    </row>
    <row r="149" spans="1:8" ht="15.75" x14ac:dyDescent="0.25">
      <c r="A149" s="124"/>
      <c r="B149" s="124"/>
      <c r="C149" s="125"/>
      <c r="D149" s="2">
        <v>7114455</v>
      </c>
      <c r="E149" s="1" t="s">
        <v>5</v>
      </c>
      <c r="F149" s="22">
        <v>16</v>
      </c>
      <c r="G149" s="126"/>
      <c r="H149" s="24">
        <f t="shared" si="15"/>
        <v>32</v>
      </c>
    </row>
    <row r="150" spans="1:8" ht="31.5" x14ac:dyDescent="0.25">
      <c r="A150" s="124"/>
      <c r="B150" s="124"/>
      <c r="C150" s="125"/>
      <c r="D150" s="2">
        <v>7115460</v>
      </c>
      <c r="E150" s="1" t="s">
        <v>37</v>
      </c>
      <c r="F150" s="22">
        <v>4</v>
      </c>
      <c r="G150" s="126"/>
      <c r="H150" s="24">
        <f t="shared" si="15"/>
        <v>8</v>
      </c>
    </row>
    <row r="151" spans="1:8" ht="31.5" x14ac:dyDescent="0.25">
      <c r="A151" s="124"/>
      <c r="B151" s="124"/>
      <c r="C151" s="125"/>
      <c r="D151" s="2" t="s">
        <v>13</v>
      </c>
      <c r="E151" s="1" t="s">
        <v>14</v>
      </c>
      <c r="F151" s="22">
        <v>4</v>
      </c>
      <c r="G151" s="126"/>
      <c r="H151" s="24">
        <f t="shared" si="15"/>
        <v>8</v>
      </c>
    </row>
    <row r="152" spans="1:8" ht="31.5" x14ac:dyDescent="0.25">
      <c r="A152" s="124"/>
      <c r="B152" s="124"/>
      <c r="C152" s="125"/>
      <c r="D152" s="2">
        <v>7114063</v>
      </c>
      <c r="E152" s="1" t="s">
        <v>15</v>
      </c>
      <c r="F152" s="22">
        <v>1</v>
      </c>
      <c r="G152" s="126"/>
      <c r="H152" s="24">
        <f t="shared" si="15"/>
        <v>2</v>
      </c>
    </row>
    <row r="153" spans="1:8" ht="31.5" x14ac:dyDescent="0.25">
      <c r="A153" s="124"/>
      <c r="B153" s="124"/>
      <c r="C153" s="125"/>
      <c r="D153" s="2">
        <v>7113714</v>
      </c>
      <c r="E153" s="1" t="s">
        <v>16</v>
      </c>
      <c r="F153" s="22">
        <v>1</v>
      </c>
      <c r="G153" s="126"/>
      <c r="H153" s="24">
        <f t="shared" si="15"/>
        <v>2</v>
      </c>
    </row>
    <row r="154" spans="1:8" ht="15.75" x14ac:dyDescent="0.25">
      <c r="A154" s="124"/>
      <c r="B154" s="124"/>
      <c r="C154" s="125"/>
      <c r="D154" s="2" t="s">
        <v>17</v>
      </c>
      <c r="E154" s="1" t="s">
        <v>18</v>
      </c>
      <c r="F154" s="22">
        <v>6</v>
      </c>
      <c r="G154" s="126"/>
      <c r="H154" s="24">
        <f t="shared" si="15"/>
        <v>12</v>
      </c>
    </row>
    <row r="155" spans="1:8" ht="31.5" x14ac:dyDescent="0.25">
      <c r="A155" s="124"/>
      <c r="B155" s="124"/>
      <c r="C155" s="125"/>
      <c r="D155" s="2" t="s">
        <v>19</v>
      </c>
      <c r="E155" s="1" t="s">
        <v>20</v>
      </c>
      <c r="F155" s="22">
        <v>2</v>
      </c>
      <c r="G155" s="126"/>
      <c r="H155" s="24">
        <f t="shared" si="15"/>
        <v>4</v>
      </c>
    </row>
    <row r="156" spans="1:8" ht="15.75" x14ac:dyDescent="0.25">
      <c r="A156" s="64"/>
      <c r="B156" s="8"/>
      <c r="C156" s="3"/>
      <c r="D156" s="6"/>
      <c r="E156" s="7"/>
      <c r="F156" s="3"/>
      <c r="G156" s="4"/>
      <c r="H156" s="8"/>
    </row>
    <row r="157" spans="1:8" ht="15.75" x14ac:dyDescent="0.25">
      <c r="A157" s="64"/>
      <c r="B157" s="8"/>
      <c r="C157" s="3"/>
      <c r="D157" s="6"/>
      <c r="E157" s="7"/>
      <c r="F157" s="3"/>
      <c r="G157" s="4"/>
      <c r="H157" s="8"/>
    </row>
    <row r="158" spans="1:8" ht="15.75" x14ac:dyDescent="0.25">
      <c r="A158" s="127"/>
      <c r="B158" s="127"/>
      <c r="C158" s="127" t="s">
        <v>147</v>
      </c>
      <c r="D158" s="127"/>
      <c r="E158" s="127"/>
      <c r="F158" s="127"/>
      <c r="G158" s="127"/>
      <c r="H158" s="127"/>
    </row>
    <row r="159" spans="1:8" x14ac:dyDescent="0.25">
      <c r="A159" s="19" t="s">
        <v>77</v>
      </c>
      <c r="B159" s="19" t="s">
        <v>43</v>
      </c>
      <c r="C159" s="65" t="s">
        <v>44</v>
      </c>
      <c r="D159" s="65" t="s">
        <v>0</v>
      </c>
      <c r="E159" s="128" t="s">
        <v>1</v>
      </c>
      <c r="F159" s="128"/>
      <c r="G159" s="65" t="s">
        <v>2</v>
      </c>
      <c r="H159" s="65" t="s">
        <v>47</v>
      </c>
    </row>
    <row r="160" spans="1:8" ht="15.75" x14ac:dyDescent="0.25">
      <c r="A160" s="124">
        <v>1</v>
      </c>
      <c r="B160" s="124" t="s">
        <v>67</v>
      </c>
      <c r="C160" s="125" t="s">
        <v>39</v>
      </c>
      <c r="D160" s="2">
        <v>7113718</v>
      </c>
      <c r="E160" s="1" t="s">
        <v>21</v>
      </c>
      <c r="F160" s="21">
        <v>1</v>
      </c>
      <c r="G160" s="126">
        <v>2</v>
      </c>
      <c r="H160" s="24">
        <f>F160*2</f>
        <v>2</v>
      </c>
    </row>
    <row r="161" spans="1:8" ht="31.5" x14ac:dyDescent="0.25">
      <c r="A161" s="124"/>
      <c r="B161" s="124"/>
      <c r="C161" s="125"/>
      <c r="D161" s="2" t="s">
        <v>9</v>
      </c>
      <c r="E161" s="1" t="s">
        <v>10</v>
      </c>
      <c r="F161" s="21">
        <v>2</v>
      </c>
      <c r="G161" s="126"/>
      <c r="H161" s="24">
        <f t="shared" ref="H161:H170" si="16">F161*2</f>
        <v>4</v>
      </c>
    </row>
    <row r="162" spans="1:8" ht="15.75" x14ac:dyDescent="0.25">
      <c r="A162" s="124"/>
      <c r="B162" s="124"/>
      <c r="C162" s="125"/>
      <c r="D162" s="110"/>
      <c r="E162" s="61"/>
      <c r="F162" s="114"/>
      <c r="G162" s="126"/>
      <c r="H162" s="109"/>
    </row>
    <row r="163" spans="1:8" ht="15.75" x14ac:dyDescent="0.25">
      <c r="A163" s="124"/>
      <c r="B163" s="124"/>
      <c r="C163" s="125"/>
      <c r="D163" s="2">
        <v>7111107</v>
      </c>
      <c r="E163" s="1" t="s">
        <v>12</v>
      </c>
      <c r="F163" s="21">
        <v>2</v>
      </c>
      <c r="G163" s="126"/>
      <c r="H163" s="24">
        <f t="shared" si="16"/>
        <v>4</v>
      </c>
    </row>
    <row r="164" spans="1:8" ht="15.75" x14ac:dyDescent="0.25">
      <c r="A164" s="124"/>
      <c r="B164" s="124"/>
      <c r="C164" s="125"/>
      <c r="D164" s="2">
        <v>7114455</v>
      </c>
      <c r="E164" s="1" t="s">
        <v>5</v>
      </c>
      <c r="F164" s="21">
        <v>8</v>
      </c>
      <c r="G164" s="126"/>
      <c r="H164" s="24">
        <f t="shared" si="16"/>
        <v>16</v>
      </c>
    </row>
    <row r="165" spans="1:8" ht="31.5" x14ac:dyDescent="0.25">
      <c r="A165" s="124"/>
      <c r="B165" s="124"/>
      <c r="C165" s="125"/>
      <c r="D165" s="2">
        <v>7115460</v>
      </c>
      <c r="E165" s="1" t="s">
        <v>37</v>
      </c>
      <c r="F165" s="21">
        <v>2</v>
      </c>
      <c r="G165" s="126"/>
      <c r="H165" s="24">
        <f t="shared" si="16"/>
        <v>4</v>
      </c>
    </row>
    <row r="166" spans="1:8" ht="31.5" x14ac:dyDescent="0.25">
      <c r="A166" s="124"/>
      <c r="B166" s="124"/>
      <c r="C166" s="125"/>
      <c r="D166" s="2" t="s">
        <v>13</v>
      </c>
      <c r="E166" s="1" t="s">
        <v>14</v>
      </c>
      <c r="F166" s="21">
        <v>4</v>
      </c>
      <c r="G166" s="126"/>
      <c r="H166" s="24">
        <f t="shared" si="16"/>
        <v>8</v>
      </c>
    </row>
    <row r="167" spans="1:8" ht="31.5" x14ac:dyDescent="0.25">
      <c r="A167" s="124"/>
      <c r="B167" s="124"/>
      <c r="C167" s="125"/>
      <c r="D167" s="2">
        <v>7114063</v>
      </c>
      <c r="E167" s="1" t="s">
        <v>15</v>
      </c>
      <c r="F167" s="21">
        <v>1</v>
      </c>
      <c r="G167" s="126"/>
      <c r="H167" s="24">
        <f t="shared" si="16"/>
        <v>2</v>
      </c>
    </row>
    <row r="168" spans="1:8" ht="31.5" x14ac:dyDescent="0.25">
      <c r="A168" s="124"/>
      <c r="B168" s="124"/>
      <c r="C168" s="125"/>
      <c r="D168" s="2">
        <v>7113714</v>
      </c>
      <c r="E168" s="1" t="s">
        <v>16</v>
      </c>
      <c r="F168" s="21">
        <v>1</v>
      </c>
      <c r="G168" s="126"/>
      <c r="H168" s="24">
        <f t="shared" si="16"/>
        <v>2</v>
      </c>
    </row>
    <row r="169" spans="1:8" ht="15.75" x14ac:dyDescent="0.25">
      <c r="A169" s="124"/>
      <c r="B169" s="124"/>
      <c r="C169" s="125"/>
      <c r="D169" s="2" t="s">
        <v>17</v>
      </c>
      <c r="E169" s="1" t="s">
        <v>18</v>
      </c>
      <c r="F169" s="21">
        <v>6</v>
      </c>
      <c r="G169" s="126"/>
      <c r="H169" s="24">
        <f t="shared" si="16"/>
        <v>12</v>
      </c>
    </row>
    <row r="170" spans="1:8" ht="31.5" x14ac:dyDescent="0.25">
      <c r="A170" s="124"/>
      <c r="B170" s="124"/>
      <c r="C170" s="125"/>
      <c r="D170" s="2" t="s">
        <v>19</v>
      </c>
      <c r="E170" s="1" t="s">
        <v>20</v>
      </c>
      <c r="F170" s="21">
        <v>2</v>
      </c>
      <c r="G170" s="126"/>
      <c r="H170" s="24">
        <f t="shared" si="16"/>
        <v>4</v>
      </c>
    </row>
    <row r="171" spans="1:8" ht="15.75" x14ac:dyDescent="0.25">
      <c r="A171" s="124">
        <v>2</v>
      </c>
      <c r="B171" s="124" t="s">
        <v>68</v>
      </c>
      <c r="C171" s="125" t="s">
        <v>39</v>
      </c>
      <c r="D171" s="2">
        <v>7113718</v>
      </c>
      <c r="E171" s="1" t="s">
        <v>21</v>
      </c>
      <c r="F171" s="22">
        <v>1</v>
      </c>
      <c r="G171" s="126">
        <v>3</v>
      </c>
      <c r="H171" s="24">
        <f>F171*3</f>
        <v>3</v>
      </c>
    </row>
    <row r="172" spans="1:8" ht="31.5" x14ac:dyDescent="0.25">
      <c r="A172" s="124"/>
      <c r="B172" s="124"/>
      <c r="C172" s="125"/>
      <c r="D172" s="2" t="s">
        <v>9</v>
      </c>
      <c r="E172" s="1" t="s">
        <v>10</v>
      </c>
      <c r="F172" s="22">
        <v>2</v>
      </c>
      <c r="G172" s="126"/>
      <c r="H172" s="24">
        <f t="shared" ref="H172:H181" si="17">F172*3</f>
        <v>6</v>
      </c>
    </row>
    <row r="173" spans="1:8" ht="15.75" x14ac:dyDescent="0.25">
      <c r="A173" s="124"/>
      <c r="B173" s="124"/>
      <c r="C173" s="125"/>
      <c r="D173" s="110"/>
      <c r="E173" s="61"/>
      <c r="F173" s="108"/>
      <c r="G173" s="126"/>
      <c r="H173" s="109"/>
    </row>
    <row r="174" spans="1:8" ht="15.75" x14ac:dyDescent="0.25">
      <c r="A174" s="124"/>
      <c r="B174" s="124"/>
      <c r="C174" s="125"/>
      <c r="D174" s="2">
        <v>7111107</v>
      </c>
      <c r="E174" s="1" t="s">
        <v>12</v>
      </c>
      <c r="F174" s="22">
        <v>2</v>
      </c>
      <c r="G174" s="126"/>
      <c r="H174" s="24">
        <f t="shared" si="17"/>
        <v>6</v>
      </c>
    </row>
    <row r="175" spans="1:8" ht="15.75" x14ac:dyDescent="0.25">
      <c r="A175" s="124"/>
      <c r="B175" s="124"/>
      <c r="C175" s="125"/>
      <c r="D175" s="2">
        <v>7114455</v>
      </c>
      <c r="E175" s="1" t="s">
        <v>5</v>
      </c>
      <c r="F175" s="22">
        <v>8</v>
      </c>
      <c r="G175" s="126"/>
      <c r="H175" s="24">
        <f t="shared" si="17"/>
        <v>24</v>
      </c>
    </row>
    <row r="176" spans="1:8" ht="31.5" x14ac:dyDescent="0.25">
      <c r="A176" s="124"/>
      <c r="B176" s="124"/>
      <c r="C176" s="125"/>
      <c r="D176" s="2">
        <v>7115460</v>
      </c>
      <c r="E176" s="1" t="s">
        <v>37</v>
      </c>
      <c r="F176" s="22">
        <v>2</v>
      </c>
      <c r="G176" s="126"/>
      <c r="H176" s="24">
        <f t="shared" si="17"/>
        <v>6</v>
      </c>
    </row>
    <row r="177" spans="1:8" ht="31.5" x14ac:dyDescent="0.25">
      <c r="A177" s="124"/>
      <c r="B177" s="124"/>
      <c r="C177" s="125"/>
      <c r="D177" s="2" t="s">
        <v>13</v>
      </c>
      <c r="E177" s="1" t="s">
        <v>14</v>
      </c>
      <c r="F177" s="22">
        <v>4</v>
      </c>
      <c r="G177" s="126"/>
      <c r="H177" s="24">
        <f t="shared" si="17"/>
        <v>12</v>
      </c>
    </row>
    <row r="178" spans="1:8" ht="31.5" x14ac:dyDescent="0.25">
      <c r="A178" s="124"/>
      <c r="B178" s="124"/>
      <c r="C178" s="125"/>
      <c r="D178" s="2">
        <v>7114063</v>
      </c>
      <c r="E178" s="1" t="s">
        <v>15</v>
      </c>
      <c r="F178" s="22">
        <v>1</v>
      </c>
      <c r="G178" s="126"/>
      <c r="H178" s="24">
        <f t="shared" si="17"/>
        <v>3</v>
      </c>
    </row>
    <row r="179" spans="1:8" ht="31.5" x14ac:dyDescent="0.25">
      <c r="A179" s="124"/>
      <c r="B179" s="124"/>
      <c r="C179" s="125"/>
      <c r="D179" s="2">
        <v>7113714</v>
      </c>
      <c r="E179" s="1" t="s">
        <v>16</v>
      </c>
      <c r="F179" s="22">
        <v>1</v>
      </c>
      <c r="G179" s="126"/>
      <c r="H179" s="24">
        <f t="shared" si="17"/>
        <v>3</v>
      </c>
    </row>
    <row r="180" spans="1:8" ht="15.75" x14ac:dyDescent="0.25">
      <c r="A180" s="124"/>
      <c r="B180" s="124"/>
      <c r="C180" s="125"/>
      <c r="D180" s="2" t="s">
        <v>17</v>
      </c>
      <c r="E180" s="1" t="s">
        <v>18</v>
      </c>
      <c r="F180" s="22">
        <v>6</v>
      </c>
      <c r="G180" s="126"/>
      <c r="H180" s="24">
        <f t="shared" si="17"/>
        <v>18</v>
      </c>
    </row>
    <row r="181" spans="1:8" ht="31.5" x14ac:dyDescent="0.25">
      <c r="A181" s="124"/>
      <c r="B181" s="124"/>
      <c r="C181" s="125"/>
      <c r="D181" s="2" t="s">
        <v>19</v>
      </c>
      <c r="E181" s="1" t="s">
        <v>20</v>
      </c>
      <c r="F181" s="22">
        <v>2</v>
      </c>
      <c r="G181" s="126"/>
      <c r="H181" s="24">
        <f t="shared" si="17"/>
        <v>6</v>
      </c>
    </row>
    <row r="182" spans="1:8" ht="15.75" x14ac:dyDescent="0.25">
      <c r="A182" s="124">
        <v>3</v>
      </c>
      <c r="B182" s="124" t="s">
        <v>69</v>
      </c>
      <c r="C182" s="125" t="s">
        <v>39</v>
      </c>
      <c r="D182" s="2">
        <v>7113718</v>
      </c>
      <c r="E182" s="1" t="s">
        <v>45</v>
      </c>
      <c r="F182" s="22">
        <v>1</v>
      </c>
      <c r="G182" s="126">
        <v>2</v>
      </c>
      <c r="H182" s="24">
        <f>F182*2</f>
        <v>2</v>
      </c>
    </row>
    <row r="183" spans="1:8" ht="31.5" x14ac:dyDescent="0.25">
      <c r="A183" s="124"/>
      <c r="B183" s="124"/>
      <c r="C183" s="125"/>
      <c r="D183" s="2" t="s">
        <v>9</v>
      </c>
      <c r="E183" s="1" t="s">
        <v>10</v>
      </c>
      <c r="F183" s="22">
        <v>2</v>
      </c>
      <c r="G183" s="126"/>
      <c r="H183" s="24">
        <f t="shared" ref="H183:H192" si="18">F183*2</f>
        <v>4</v>
      </c>
    </row>
    <row r="184" spans="1:8" ht="15.75" x14ac:dyDescent="0.25">
      <c r="A184" s="124"/>
      <c r="B184" s="124"/>
      <c r="C184" s="125"/>
      <c r="D184" s="110"/>
      <c r="E184" s="61"/>
      <c r="F184" s="108"/>
      <c r="G184" s="126"/>
      <c r="H184" s="109"/>
    </row>
    <row r="185" spans="1:8" ht="15.75" x14ac:dyDescent="0.25">
      <c r="A185" s="124"/>
      <c r="B185" s="124"/>
      <c r="C185" s="125"/>
      <c r="D185" s="2">
        <v>7111107</v>
      </c>
      <c r="E185" s="1" t="s">
        <v>12</v>
      </c>
      <c r="F185" s="22">
        <v>2</v>
      </c>
      <c r="G185" s="126"/>
      <c r="H185" s="24">
        <f t="shared" si="18"/>
        <v>4</v>
      </c>
    </row>
    <row r="186" spans="1:8" ht="15.75" x14ac:dyDescent="0.25">
      <c r="A186" s="124"/>
      <c r="B186" s="124"/>
      <c r="C186" s="125"/>
      <c r="D186" s="2">
        <v>7114454</v>
      </c>
      <c r="E186" s="1" t="s">
        <v>22</v>
      </c>
      <c r="F186" s="22">
        <v>8</v>
      </c>
      <c r="G186" s="126"/>
      <c r="H186" s="24">
        <f t="shared" si="18"/>
        <v>16</v>
      </c>
    </row>
    <row r="187" spans="1:8" ht="31.5" x14ac:dyDescent="0.25">
      <c r="A187" s="124"/>
      <c r="B187" s="124"/>
      <c r="C187" s="125"/>
      <c r="D187" s="2">
        <v>7115460</v>
      </c>
      <c r="E187" s="1" t="s">
        <v>37</v>
      </c>
      <c r="F187" s="22">
        <v>2</v>
      </c>
      <c r="G187" s="126"/>
      <c r="H187" s="24">
        <f t="shared" si="18"/>
        <v>4</v>
      </c>
    </row>
    <row r="188" spans="1:8" ht="31.5" x14ac:dyDescent="0.25">
      <c r="A188" s="124"/>
      <c r="B188" s="124"/>
      <c r="C188" s="125"/>
      <c r="D188" s="2" t="s">
        <v>13</v>
      </c>
      <c r="E188" s="1" t="s">
        <v>14</v>
      </c>
      <c r="F188" s="22">
        <v>4</v>
      </c>
      <c r="G188" s="126"/>
      <c r="H188" s="24">
        <f t="shared" si="18"/>
        <v>8</v>
      </c>
    </row>
    <row r="189" spans="1:8" ht="31.5" x14ac:dyDescent="0.25">
      <c r="A189" s="124"/>
      <c r="B189" s="124"/>
      <c r="C189" s="125"/>
      <c r="D189" s="2">
        <v>7114063</v>
      </c>
      <c r="E189" s="1" t="s">
        <v>15</v>
      </c>
      <c r="F189" s="22">
        <v>1</v>
      </c>
      <c r="G189" s="126"/>
      <c r="H189" s="24">
        <f t="shared" si="18"/>
        <v>2</v>
      </c>
    </row>
    <row r="190" spans="1:8" ht="31.5" x14ac:dyDescent="0.25">
      <c r="A190" s="124"/>
      <c r="B190" s="124"/>
      <c r="C190" s="125"/>
      <c r="D190" s="2">
        <v>7113714</v>
      </c>
      <c r="E190" s="1" t="s">
        <v>16</v>
      </c>
      <c r="F190" s="22">
        <v>1</v>
      </c>
      <c r="G190" s="126"/>
      <c r="H190" s="24">
        <f t="shared" si="18"/>
        <v>2</v>
      </c>
    </row>
    <row r="191" spans="1:8" ht="15.75" x14ac:dyDescent="0.25">
      <c r="A191" s="124"/>
      <c r="B191" s="124"/>
      <c r="C191" s="125"/>
      <c r="D191" s="2" t="s">
        <v>17</v>
      </c>
      <c r="E191" s="1" t="s">
        <v>18</v>
      </c>
      <c r="F191" s="22">
        <v>6</v>
      </c>
      <c r="G191" s="126"/>
      <c r="H191" s="24">
        <f t="shared" si="18"/>
        <v>12</v>
      </c>
    </row>
    <row r="192" spans="1:8" ht="31.5" x14ac:dyDescent="0.25">
      <c r="A192" s="124"/>
      <c r="B192" s="124"/>
      <c r="C192" s="125"/>
      <c r="D192" s="2" t="s">
        <v>19</v>
      </c>
      <c r="E192" s="1" t="s">
        <v>20</v>
      </c>
      <c r="F192" s="22">
        <v>2</v>
      </c>
      <c r="G192" s="126"/>
      <c r="H192" s="24">
        <f t="shared" si="18"/>
        <v>4</v>
      </c>
    </row>
    <row r="193" spans="1:8" ht="15.75" x14ac:dyDescent="0.25">
      <c r="A193" s="124">
        <v>4</v>
      </c>
      <c r="B193" s="124" t="s">
        <v>70</v>
      </c>
      <c r="C193" s="125" t="s">
        <v>39</v>
      </c>
      <c r="D193" s="2">
        <v>7113718</v>
      </c>
      <c r="E193" s="1" t="s">
        <v>21</v>
      </c>
      <c r="F193" s="22">
        <v>1</v>
      </c>
      <c r="G193" s="126">
        <v>2</v>
      </c>
      <c r="H193" s="24">
        <f>F193*2</f>
        <v>2</v>
      </c>
    </row>
    <row r="194" spans="1:8" ht="31.5" x14ac:dyDescent="0.25">
      <c r="A194" s="124"/>
      <c r="B194" s="124"/>
      <c r="C194" s="125"/>
      <c r="D194" s="2" t="s">
        <v>9</v>
      </c>
      <c r="E194" s="1" t="s">
        <v>10</v>
      </c>
      <c r="F194" s="22">
        <v>2</v>
      </c>
      <c r="G194" s="126"/>
      <c r="H194" s="24">
        <f t="shared" ref="H194:H203" si="19">F194*2</f>
        <v>4</v>
      </c>
    </row>
    <row r="195" spans="1:8" ht="15.75" x14ac:dyDescent="0.25">
      <c r="A195" s="124"/>
      <c r="B195" s="124"/>
      <c r="C195" s="125"/>
      <c r="D195" s="2">
        <v>7114774</v>
      </c>
      <c r="E195" s="1" t="s">
        <v>11</v>
      </c>
      <c r="F195" s="22">
        <v>1</v>
      </c>
      <c r="G195" s="126"/>
      <c r="H195" s="24">
        <f t="shared" si="19"/>
        <v>2</v>
      </c>
    </row>
    <row r="196" spans="1:8" ht="15.75" x14ac:dyDescent="0.25">
      <c r="A196" s="124"/>
      <c r="B196" s="124"/>
      <c r="C196" s="125"/>
      <c r="D196" s="2">
        <v>7111107</v>
      </c>
      <c r="E196" s="1" t="s">
        <v>12</v>
      </c>
      <c r="F196" s="22">
        <v>2</v>
      </c>
      <c r="G196" s="126"/>
      <c r="H196" s="24">
        <f t="shared" si="19"/>
        <v>4</v>
      </c>
    </row>
    <row r="197" spans="1:8" ht="15.75" x14ac:dyDescent="0.25">
      <c r="A197" s="124"/>
      <c r="B197" s="124"/>
      <c r="C197" s="125"/>
      <c r="D197" s="2">
        <v>7114455</v>
      </c>
      <c r="E197" s="1" t="s">
        <v>5</v>
      </c>
      <c r="F197" s="22">
        <v>16</v>
      </c>
      <c r="G197" s="126"/>
      <c r="H197" s="24">
        <f t="shared" si="19"/>
        <v>32</v>
      </c>
    </row>
    <row r="198" spans="1:8" ht="31.5" x14ac:dyDescent="0.25">
      <c r="A198" s="124"/>
      <c r="B198" s="124"/>
      <c r="C198" s="125"/>
      <c r="D198" s="2">
        <v>7115460</v>
      </c>
      <c r="E198" s="1" t="s">
        <v>37</v>
      </c>
      <c r="F198" s="22">
        <v>2</v>
      </c>
      <c r="G198" s="126"/>
      <c r="H198" s="24">
        <f t="shared" si="19"/>
        <v>4</v>
      </c>
    </row>
    <row r="199" spans="1:8" ht="31.5" x14ac:dyDescent="0.25">
      <c r="A199" s="124"/>
      <c r="B199" s="124"/>
      <c r="C199" s="125"/>
      <c r="D199" s="2" t="s">
        <v>13</v>
      </c>
      <c r="E199" s="1" t="s">
        <v>14</v>
      </c>
      <c r="F199" s="22">
        <v>4</v>
      </c>
      <c r="G199" s="126"/>
      <c r="H199" s="24">
        <f t="shared" si="19"/>
        <v>8</v>
      </c>
    </row>
    <row r="200" spans="1:8" ht="31.5" x14ac:dyDescent="0.25">
      <c r="A200" s="124"/>
      <c r="B200" s="124"/>
      <c r="C200" s="125"/>
      <c r="D200" s="2">
        <v>7114063</v>
      </c>
      <c r="E200" s="1" t="s">
        <v>15</v>
      </c>
      <c r="F200" s="22">
        <v>1</v>
      </c>
      <c r="G200" s="126"/>
      <c r="H200" s="24">
        <f t="shared" si="19"/>
        <v>2</v>
      </c>
    </row>
    <row r="201" spans="1:8" ht="31.5" x14ac:dyDescent="0.25">
      <c r="A201" s="124"/>
      <c r="B201" s="124"/>
      <c r="C201" s="125"/>
      <c r="D201" s="2">
        <v>7113714</v>
      </c>
      <c r="E201" s="1" t="s">
        <v>16</v>
      </c>
      <c r="F201" s="22">
        <v>1</v>
      </c>
      <c r="G201" s="126"/>
      <c r="H201" s="24">
        <f t="shared" si="19"/>
        <v>2</v>
      </c>
    </row>
    <row r="202" spans="1:8" ht="15.75" x14ac:dyDescent="0.25">
      <c r="A202" s="124"/>
      <c r="B202" s="124"/>
      <c r="C202" s="125"/>
      <c r="D202" s="2" t="s">
        <v>17</v>
      </c>
      <c r="E202" s="1" t="s">
        <v>18</v>
      </c>
      <c r="F202" s="22">
        <v>6</v>
      </c>
      <c r="G202" s="126"/>
      <c r="H202" s="24">
        <f t="shared" si="19"/>
        <v>12</v>
      </c>
    </row>
    <row r="203" spans="1:8" ht="31.5" x14ac:dyDescent="0.25">
      <c r="A203" s="124"/>
      <c r="B203" s="124"/>
      <c r="C203" s="125"/>
      <c r="D203" s="2" t="s">
        <v>19</v>
      </c>
      <c r="E203" s="1" t="s">
        <v>20</v>
      </c>
      <c r="F203" s="22">
        <v>2</v>
      </c>
      <c r="G203" s="126"/>
      <c r="H203" s="24">
        <f t="shared" si="19"/>
        <v>4</v>
      </c>
    </row>
    <row r="204" spans="1:8" ht="15.75" customHeight="1" x14ac:dyDescent="0.25">
      <c r="A204" s="123">
        <v>5</v>
      </c>
      <c r="B204" s="123" t="s">
        <v>71</v>
      </c>
      <c r="C204" s="125" t="s">
        <v>40</v>
      </c>
      <c r="D204" s="2">
        <v>7112914</v>
      </c>
      <c r="E204" s="1" t="s">
        <v>24</v>
      </c>
      <c r="F204" s="22">
        <v>1</v>
      </c>
      <c r="G204" s="126">
        <v>6</v>
      </c>
      <c r="H204" s="24">
        <f>F204*6</f>
        <v>6</v>
      </c>
    </row>
    <row r="205" spans="1:8" ht="15.75" x14ac:dyDescent="0.25">
      <c r="A205" s="124"/>
      <c r="B205" s="124"/>
      <c r="C205" s="125"/>
      <c r="D205" s="110">
        <v>7102748</v>
      </c>
      <c r="E205" s="61" t="s">
        <v>25</v>
      </c>
      <c r="F205" s="108">
        <v>4</v>
      </c>
      <c r="G205" s="126"/>
      <c r="H205" s="109">
        <f t="shared" ref="H205:H215" si="20">F205*6</f>
        <v>24</v>
      </c>
    </row>
    <row r="206" spans="1:8" ht="31.5" x14ac:dyDescent="0.25">
      <c r="A206" s="124"/>
      <c r="B206" s="124"/>
      <c r="C206" s="125"/>
      <c r="D206" s="2" t="s">
        <v>9</v>
      </c>
      <c r="E206" s="1" t="s">
        <v>10</v>
      </c>
      <c r="F206" s="22">
        <v>2</v>
      </c>
      <c r="G206" s="126"/>
      <c r="H206" s="24">
        <f t="shared" si="20"/>
        <v>12</v>
      </c>
    </row>
    <row r="207" spans="1:8" ht="31.5" x14ac:dyDescent="0.25">
      <c r="A207" s="124"/>
      <c r="B207" s="124"/>
      <c r="C207" s="125"/>
      <c r="D207" s="2">
        <v>7112875</v>
      </c>
      <c r="E207" s="1" t="s">
        <v>26</v>
      </c>
      <c r="F207" s="22">
        <v>1</v>
      </c>
      <c r="G207" s="126"/>
      <c r="H207" s="24">
        <f t="shared" si="20"/>
        <v>6</v>
      </c>
    </row>
    <row r="208" spans="1:8" ht="31.5" x14ac:dyDescent="0.25">
      <c r="A208" s="124"/>
      <c r="B208" s="124"/>
      <c r="C208" s="125"/>
      <c r="D208" s="2">
        <v>7112891</v>
      </c>
      <c r="E208" s="1" t="s">
        <v>27</v>
      </c>
      <c r="F208" s="22">
        <v>1</v>
      </c>
      <c r="G208" s="126"/>
      <c r="H208" s="24">
        <f t="shared" si="20"/>
        <v>6</v>
      </c>
    </row>
    <row r="209" spans="1:8" ht="15.75" x14ac:dyDescent="0.25">
      <c r="A209" s="124"/>
      <c r="B209" s="124"/>
      <c r="C209" s="125"/>
      <c r="D209" s="2">
        <v>7111107</v>
      </c>
      <c r="E209" s="1" t="s">
        <v>12</v>
      </c>
      <c r="F209" s="22">
        <v>2</v>
      </c>
      <c r="G209" s="126"/>
      <c r="H209" s="24">
        <f t="shared" si="20"/>
        <v>12</v>
      </c>
    </row>
    <row r="210" spans="1:8" ht="15.75" x14ac:dyDescent="0.25">
      <c r="A210" s="124"/>
      <c r="B210" s="124"/>
      <c r="C210" s="125"/>
      <c r="D210" s="2" t="s">
        <v>28</v>
      </c>
      <c r="E210" s="62" t="s">
        <v>29</v>
      </c>
      <c r="F210" s="22">
        <v>24</v>
      </c>
      <c r="G210" s="126"/>
      <c r="H210" s="24">
        <f t="shared" si="20"/>
        <v>144</v>
      </c>
    </row>
    <row r="211" spans="1:8" ht="31.5" x14ac:dyDescent="0.25">
      <c r="A211" s="124"/>
      <c r="B211" s="124"/>
      <c r="C211" s="125"/>
      <c r="D211" s="2" t="s">
        <v>19</v>
      </c>
      <c r="E211" s="1" t="s">
        <v>20</v>
      </c>
      <c r="F211" s="22">
        <v>2</v>
      </c>
      <c r="G211" s="126"/>
      <c r="H211" s="24">
        <f t="shared" si="20"/>
        <v>12</v>
      </c>
    </row>
    <row r="212" spans="1:8" ht="15.75" x14ac:dyDescent="0.25">
      <c r="A212" s="124"/>
      <c r="B212" s="124"/>
      <c r="C212" s="125"/>
      <c r="D212" s="2">
        <v>7113249</v>
      </c>
      <c r="E212" s="1" t="s">
        <v>30</v>
      </c>
      <c r="F212" s="22">
        <v>1</v>
      </c>
      <c r="G212" s="126"/>
      <c r="H212" s="24">
        <f t="shared" si="20"/>
        <v>6</v>
      </c>
    </row>
    <row r="213" spans="1:8" ht="31.5" x14ac:dyDescent="0.25">
      <c r="A213" s="124"/>
      <c r="B213" s="124"/>
      <c r="C213" s="125"/>
      <c r="D213" s="2" t="s">
        <v>13</v>
      </c>
      <c r="E213" s="1" t="s">
        <v>14</v>
      </c>
      <c r="F213" s="22">
        <v>4</v>
      </c>
      <c r="G213" s="126"/>
      <c r="H213" s="24">
        <f t="shared" si="20"/>
        <v>24</v>
      </c>
    </row>
    <row r="214" spans="1:8" ht="15.75" x14ac:dyDescent="0.25">
      <c r="A214" s="124"/>
      <c r="B214" s="124"/>
      <c r="C214" s="125"/>
      <c r="D214" s="2">
        <v>7113458</v>
      </c>
      <c r="E214" s="1" t="s">
        <v>31</v>
      </c>
      <c r="F214" s="22">
        <v>8</v>
      </c>
      <c r="G214" s="126"/>
      <c r="H214" s="24">
        <f t="shared" si="20"/>
        <v>48</v>
      </c>
    </row>
    <row r="215" spans="1:8" ht="31.5" x14ac:dyDescent="0.25">
      <c r="A215" s="124"/>
      <c r="B215" s="124"/>
      <c r="C215" s="125"/>
      <c r="D215" s="2">
        <v>7114240</v>
      </c>
      <c r="E215" s="1" t="s">
        <v>15</v>
      </c>
      <c r="F215" s="22">
        <v>1</v>
      </c>
      <c r="G215" s="126"/>
      <c r="H215" s="24">
        <f t="shared" si="20"/>
        <v>6</v>
      </c>
    </row>
    <row r="216" spans="1:8" ht="15.75" customHeight="1" x14ac:dyDescent="0.25">
      <c r="A216" s="123">
        <v>6</v>
      </c>
      <c r="B216" s="123" t="s">
        <v>72</v>
      </c>
      <c r="C216" s="125" t="s">
        <v>42</v>
      </c>
      <c r="D216" s="2">
        <v>7112913</v>
      </c>
      <c r="E216" s="1" t="s">
        <v>33</v>
      </c>
      <c r="F216" s="22">
        <v>1</v>
      </c>
      <c r="G216" s="126">
        <v>2</v>
      </c>
      <c r="H216" s="24">
        <f>F216*2</f>
        <v>2</v>
      </c>
    </row>
    <row r="217" spans="1:8" ht="15.75" x14ac:dyDescent="0.25">
      <c r="A217" s="124"/>
      <c r="B217" s="124"/>
      <c r="C217" s="125"/>
      <c r="D217" s="2">
        <v>7113458</v>
      </c>
      <c r="E217" s="1" t="s">
        <v>31</v>
      </c>
      <c r="F217" s="22">
        <v>8</v>
      </c>
      <c r="G217" s="126"/>
      <c r="H217" s="24">
        <f t="shared" ref="H217:H226" si="21">F217*2</f>
        <v>16</v>
      </c>
    </row>
    <row r="218" spans="1:8" ht="31.5" x14ac:dyDescent="0.25">
      <c r="A218" s="124"/>
      <c r="B218" s="124"/>
      <c r="C218" s="125"/>
      <c r="D218" s="2">
        <v>7114240</v>
      </c>
      <c r="E218" s="1" t="s">
        <v>15</v>
      </c>
      <c r="F218" s="22">
        <v>1</v>
      </c>
      <c r="G218" s="126"/>
      <c r="H218" s="24">
        <f t="shared" si="21"/>
        <v>2</v>
      </c>
    </row>
    <row r="219" spans="1:8" ht="31.5" x14ac:dyDescent="0.25">
      <c r="A219" s="124"/>
      <c r="B219" s="124"/>
      <c r="C219" s="125"/>
      <c r="D219" s="2">
        <v>7114629</v>
      </c>
      <c r="E219" s="1" t="s">
        <v>34</v>
      </c>
      <c r="F219" s="22">
        <v>1</v>
      </c>
      <c r="G219" s="126"/>
      <c r="H219" s="24">
        <f t="shared" si="21"/>
        <v>2</v>
      </c>
    </row>
    <row r="220" spans="1:8" ht="15.75" x14ac:dyDescent="0.25">
      <c r="A220" s="124"/>
      <c r="B220" s="124"/>
      <c r="C220" s="125"/>
      <c r="D220" s="2">
        <v>7111107</v>
      </c>
      <c r="E220" s="1" t="s">
        <v>12</v>
      </c>
      <c r="F220" s="22">
        <v>2</v>
      </c>
      <c r="G220" s="126"/>
      <c r="H220" s="24">
        <f t="shared" si="21"/>
        <v>4</v>
      </c>
    </row>
    <row r="221" spans="1:8" ht="31.5" x14ac:dyDescent="0.25">
      <c r="A221" s="124"/>
      <c r="B221" s="124"/>
      <c r="C221" s="125"/>
      <c r="D221" s="2">
        <v>7115460</v>
      </c>
      <c r="E221" s="1" t="s">
        <v>37</v>
      </c>
      <c r="F221" s="22">
        <v>2</v>
      </c>
      <c r="G221" s="126"/>
      <c r="H221" s="24">
        <f t="shared" si="21"/>
        <v>4</v>
      </c>
    </row>
    <row r="222" spans="1:8" ht="31.5" x14ac:dyDescent="0.25">
      <c r="A222" s="124"/>
      <c r="B222" s="124"/>
      <c r="C222" s="125"/>
      <c r="D222" s="2" t="s">
        <v>9</v>
      </c>
      <c r="E222" s="1" t="s">
        <v>10</v>
      </c>
      <c r="F222" s="22">
        <v>2</v>
      </c>
      <c r="G222" s="126"/>
      <c r="H222" s="24">
        <f t="shared" si="21"/>
        <v>4</v>
      </c>
    </row>
    <row r="223" spans="1:8" ht="31.5" x14ac:dyDescent="0.25">
      <c r="A223" s="124"/>
      <c r="B223" s="124"/>
      <c r="C223" s="125"/>
      <c r="D223" s="2" t="s">
        <v>13</v>
      </c>
      <c r="E223" s="1" t="s">
        <v>14</v>
      </c>
      <c r="F223" s="22">
        <v>2</v>
      </c>
      <c r="G223" s="126"/>
      <c r="H223" s="24">
        <f t="shared" si="21"/>
        <v>4</v>
      </c>
    </row>
    <row r="224" spans="1:8" ht="31.5" x14ac:dyDescent="0.25">
      <c r="A224" s="124"/>
      <c r="B224" s="124"/>
      <c r="C224" s="125"/>
      <c r="D224" s="2" t="s">
        <v>19</v>
      </c>
      <c r="E224" s="1" t="s">
        <v>20</v>
      </c>
      <c r="F224" s="22">
        <v>1</v>
      </c>
      <c r="G224" s="126"/>
      <c r="H224" s="24">
        <f t="shared" si="21"/>
        <v>2</v>
      </c>
    </row>
    <row r="225" spans="1:8" ht="15.75" x14ac:dyDescent="0.25">
      <c r="A225" s="124"/>
      <c r="B225" s="124"/>
      <c r="C225" s="125"/>
      <c r="D225" s="2">
        <v>7113249</v>
      </c>
      <c r="E225" s="1" t="s">
        <v>30</v>
      </c>
      <c r="F225" s="22">
        <v>1</v>
      </c>
      <c r="G225" s="126"/>
      <c r="H225" s="24">
        <f t="shared" si="21"/>
        <v>2</v>
      </c>
    </row>
    <row r="226" spans="1:8" ht="15.75" x14ac:dyDescent="0.25">
      <c r="A226" s="124"/>
      <c r="B226" s="124"/>
      <c r="C226" s="125"/>
      <c r="D226" s="2" t="s">
        <v>28</v>
      </c>
      <c r="E226" s="1" t="s">
        <v>29</v>
      </c>
      <c r="F226" s="22">
        <v>6</v>
      </c>
      <c r="G226" s="126"/>
      <c r="H226" s="24">
        <f t="shared" si="21"/>
        <v>12</v>
      </c>
    </row>
    <row r="227" spans="1:8" ht="15.75" x14ac:dyDescent="0.25">
      <c r="A227" s="123">
        <v>7</v>
      </c>
      <c r="B227" s="123" t="s">
        <v>73</v>
      </c>
      <c r="C227" s="125" t="s">
        <v>40</v>
      </c>
      <c r="D227" s="2">
        <v>7112914</v>
      </c>
      <c r="E227" s="1" t="s">
        <v>24</v>
      </c>
      <c r="F227" s="22">
        <v>1</v>
      </c>
      <c r="G227" s="126">
        <v>1</v>
      </c>
      <c r="H227" s="24">
        <f>F227*1</f>
        <v>1</v>
      </c>
    </row>
    <row r="228" spans="1:8" ht="15.75" x14ac:dyDescent="0.25">
      <c r="A228" s="124"/>
      <c r="B228" s="124"/>
      <c r="C228" s="125"/>
      <c r="D228" s="110">
        <v>7102748</v>
      </c>
      <c r="E228" s="61" t="s">
        <v>25</v>
      </c>
      <c r="F228" s="108">
        <v>4</v>
      </c>
      <c r="G228" s="126"/>
      <c r="H228" s="109">
        <f t="shared" ref="H228:H238" si="22">F228*1</f>
        <v>4</v>
      </c>
    </row>
    <row r="229" spans="1:8" ht="31.5" x14ac:dyDescent="0.25">
      <c r="A229" s="124"/>
      <c r="B229" s="124"/>
      <c r="C229" s="125"/>
      <c r="D229" s="2" t="s">
        <v>9</v>
      </c>
      <c r="E229" s="1" t="s">
        <v>10</v>
      </c>
      <c r="F229" s="22">
        <v>2</v>
      </c>
      <c r="G229" s="126"/>
      <c r="H229" s="24">
        <f t="shared" si="22"/>
        <v>2</v>
      </c>
    </row>
    <row r="230" spans="1:8" ht="31.5" x14ac:dyDescent="0.25">
      <c r="A230" s="124"/>
      <c r="B230" s="124"/>
      <c r="C230" s="125"/>
      <c r="D230" s="2">
        <v>7112875</v>
      </c>
      <c r="E230" s="1" t="s">
        <v>26</v>
      </c>
      <c r="F230" s="22">
        <v>1</v>
      </c>
      <c r="G230" s="126"/>
      <c r="H230" s="24">
        <f t="shared" si="22"/>
        <v>1</v>
      </c>
    </row>
    <row r="231" spans="1:8" ht="31.5" x14ac:dyDescent="0.25">
      <c r="A231" s="124"/>
      <c r="B231" s="124"/>
      <c r="C231" s="125"/>
      <c r="D231" s="2">
        <v>7112891</v>
      </c>
      <c r="E231" s="1" t="s">
        <v>27</v>
      </c>
      <c r="F231" s="22">
        <v>1</v>
      </c>
      <c r="G231" s="126"/>
      <c r="H231" s="24">
        <f t="shared" si="22"/>
        <v>1</v>
      </c>
    </row>
    <row r="232" spans="1:8" ht="15.75" x14ac:dyDescent="0.25">
      <c r="A232" s="124"/>
      <c r="B232" s="124"/>
      <c r="C232" s="125"/>
      <c r="D232" s="2">
        <v>7111107</v>
      </c>
      <c r="E232" s="1" t="s">
        <v>12</v>
      </c>
      <c r="F232" s="22">
        <v>2</v>
      </c>
      <c r="G232" s="126"/>
      <c r="H232" s="24">
        <f t="shared" si="22"/>
        <v>2</v>
      </c>
    </row>
    <row r="233" spans="1:8" ht="15.75" x14ac:dyDescent="0.25">
      <c r="A233" s="124"/>
      <c r="B233" s="124"/>
      <c r="C233" s="125"/>
      <c r="D233" s="2" t="s">
        <v>28</v>
      </c>
      <c r="E233" s="62" t="s">
        <v>29</v>
      </c>
      <c r="F233" s="22">
        <v>24</v>
      </c>
      <c r="G233" s="126"/>
      <c r="H233" s="24">
        <f t="shared" si="22"/>
        <v>24</v>
      </c>
    </row>
    <row r="234" spans="1:8" ht="31.5" x14ac:dyDescent="0.25">
      <c r="A234" s="124"/>
      <c r="B234" s="124"/>
      <c r="C234" s="125"/>
      <c r="D234" s="2" t="s">
        <v>19</v>
      </c>
      <c r="E234" s="1" t="s">
        <v>20</v>
      </c>
      <c r="F234" s="22">
        <v>2</v>
      </c>
      <c r="G234" s="126"/>
      <c r="H234" s="24">
        <f t="shared" si="22"/>
        <v>2</v>
      </c>
    </row>
    <row r="235" spans="1:8" ht="15.75" x14ac:dyDescent="0.25">
      <c r="A235" s="124"/>
      <c r="B235" s="124"/>
      <c r="C235" s="125"/>
      <c r="D235" s="2">
        <v>7113249</v>
      </c>
      <c r="E235" s="1" t="s">
        <v>30</v>
      </c>
      <c r="F235" s="22">
        <v>1</v>
      </c>
      <c r="G235" s="126"/>
      <c r="H235" s="24">
        <f t="shared" si="22"/>
        <v>1</v>
      </c>
    </row>
    <row r="236" spans="1:8" ht="31.5" x14ac:dyDescent="0.25">
      <c r="A236" s="124"/>
      <c r="B236" s="124"/>
      <c r="C236" s="125"/>
      <c r="D236" s="2" t="s">
        <v>13</v>
      </c>
      <c r="E236" s="1" t="s">
        <v>14</v>
      </c>
      <c r="F236" s="22">
        <v>4</v>
      </c>
      <c r="G236" s="126"/>
      <c r="H236" s="24">
        <f t="shared" si="22"/>
        <v>4</v>
      </c>
    </row>
    <row r="237" spans="1:8" ht="15.75" x14ac:dyDescent="0.25">
      <c r="A237" s="124"/>
      <c r="B237" s="124"/>
      <c r="C237" s="125"/>
      <c r="D237" s="2">
        <v>7113458</v>
      </c>
      <c r="E237" s="1" t="s">
        <v>31</v>
      </c>
      <c r="F237" s="22">
        <v>16</v>
      </c>
      <c r="G237" s="126"/>
      <c r="H237" s="24">
        <f t="shared" si="22"/>
        <v>16</v>
      </c>
    </row>
    <row r="238" spans="1:8" ht="31.5" x14ac:dyDescent="0.25">
      <c r="A238" s="124"/>
      <c r="B238" s="124"/>
      <c r="C238" s="125"/>
      <c r="D238" s="2">
        <v>7114240</v>
      </c>
      <c r="E238" s="1" t="s">
        <v>15</v>
      </c>
      <c r="F238" s="22">
        <v>1</v>
      </c>
      <c r="G238" s="126"/>
      <c r="H238" s="24">
        <f t="shared" si="22"/>
        <v>1</v>
      </c>
    </row>
    <row r="239" spans="1:8" ht="15.75" customHeight="1" x14ac:dyDescent="0.25">
      <c r="A239" s="123">
        <v>8</v>
      </c>
      <c r="B239" s="123" t="s">
        <v>74</v>
      </c>
      <c r="C239" s="125" t="s">
        <v>39</v>
      </c>
      <c r="D239" s="2">
        <v>7113718</v>
      </c>
      <c r="E239" s="1" t="s">
        <v>21</v>
      </c>
      <c r="F239" s="22">
        <v>1</v>
      </c>
      <c r="G239" s="126">
        <v>3</v>
      </c>
      <c r="H239" s="24">
        <f>F239*3</f>
        <v>3</v>
      </c>
    </row>
    <row r="240" spans="1:8" ht="31.5" x14ac:dyDescent="0.25">
      <c r="A240" s="124"/>
      <c r="B240" s="124"/>
      <c r="C240" s="125"/>
      <c r="D240" s="2" t="s">
        <v>9</v>
      </c>
      <c r="E240" s="1" t="s">
        <v>10</v>
      </c>
      <c r="F240" s="22">
        <v>2</v>
      </c>
      <c r="G240" s="126"/>
      <c r="H240" s="24">
        <f t="shared" ref="H240:H249" si="23">F240*3</f>
        <v>6</v>
      </c>
    </row>
    <row r="241" spans="1:8" ht="15.75" x14ac:dyDescent="0.25">
      <c r="A241" s="124"/>
      <c r="B241" s="124"/>
      <c r="C241" s="125"/>
      <c r="D241" s="2">
        <v>7114774</v>
      </c>
      <c r="E241" s="1" t="s">
        <v>11</v>
      </c>
      <c r="F241" s="22">
        <v>1</v>
      </c>
      <c r="G241" s="126"/>
      <c r="H241" s="24">
        <f t="shared" si="23"/>
        <v>3</v>
      </c>
    </row>
    <row r="242" spans="1:8" ht="15.75" x14ac:dyDescent="0.25">
      <c r="A242" s="124"/>
      <c r="B242" s="124"/>
      <c r="C242" s="125"/>
      <c r="D242" s="2">
        <v>7111107</v>
      </c>
      <c r="E242" s="1" t="s">
        <v>12</v>
      </c>
      <c r="F242" s="22">
        <v>2</v>
      </c>
      <c r="G242" s="126"/>
      <c r="H242" s="24">
        <f t="shared" si="23"/>
        <v>6</v>
      </c>
    </row>
    <row r="243" spans="1:8" ht="15.75" x14ac:dyDescent="0.25">
      <c r="A243" s="124"/>
      <c r="B243" s="124"/>
      <c r="C243" s="125"/>
      <c r="D243" s="2">
        <v>7114455</v>
      </c>
      <c r="E243" s="1" t="s">
        <v>5</v>
      </c>
      <c r="F243" s="22">
        <v>16</v>
      </c>
      <c r="G243" s="126"/>
      <c r="H243" s="24">
        <f t="shared" si="23"/>
        <v>48</v>
      </c>
    </row>
    <row r="244" spans="1:8" ht="31.5" x14ac:dyDescent="0.25">
      <c r="A244" s="124"/>
      <c r="B244" s="124"/>
      <c r="C244" s="125"/>
      <c r="D244" s="2">
        <v>7115460</v>
      </c>
      <c r="E244" s="1" t="s">
        <v>37</v>
      </c>
      <c r="F244" s="22">
        <v>4</v>
      </c>
      <c r="G244" s="126"/>
      <c r="H244" s="24">
        <f t="shared" si="23"/>
        <v>12</v>
      </c>
    </row>
    <row r="245" spans="1:8" ht="31.5" x14ac:dyDescent="0.25">
      <c r="A245" s="124"/>
      <c r="B245" s="124"/>
      <c r="C245" s="125"/>
      <c r="D245" s="2" t="s">
        <v>13</v>
      </c>
      <c r="E245" s="1" t="s">
        <v>14</v>
      </c>
      <c r="F245" s="22">
        <v>4</v>
      </c>
      <c r="G245" s="126"/>
      <c r="H245" s="24">
        <f t="shared" si="23"/>
        <v>12</v>
      </c>
    </row>
    <row r="246" spans="1:8" ht="31.5" x14ac:dyDescent="0.25">
      <c r="A246" s="124"/>
      <c r="B246" s="124"/>
      <c r="C246" s="125"/>
      <c r="D246" s="2">
        <v>7114063</v>
      </c>
      <c r="E246" s="1" t="s">
        <v>15</v>
      </c>
      <c r="F246" s="22">
        <v>1</v>
      </c>
      <c r="G246" s="126"/>
      <c r="H246" s="24">
        <f t="shared" si="23"/>
        <v>3</v>
      </c>
    </row>
    <row r="247" spans="1:8" ht="31.5" x14ac:dyDescent="0.25">
      <c r="A247" s="124"/>
      <c r="B247" s="124"/>
      <c r="C247" s="125"/>
      <c r="D247" s="2">
        <v>7113714</v>
      </c>
      <c r="E247" s="1" t="s">
        <v>16</v>
      </c>
      <c r="F247" s="22">
        <v>1</v>
      </c>
      <c r="G247" s="126"/>
      <c r="H247" s="24">
        <f t="shared" si="23"/>
        <v>3</v>
      </c>
    </row>
    <row r="248" spans="1:8" ht="15.75" x14ac:dyDescent="0.25">
      <c r="A248" s="124"/>
      <c r="B248" s="124"/>
      <c r="C248" s="125"/>
      <c r="D248" s="2" t="s">
        <v>17</v>
      </c>
      <c r="E248" s="1" t="s">
        <v>18</v>
      </c>
      <c r="F248" s="22">
        <v>6</v>
      </c>
      <c r="G248" s="126"/>
      <c r="H248" s="24">
        <f t="shared" si="23"/>
        <v>18</v>
      </c>
    </row>
    <row r="249" spans="1:8" ht="31.5" x14ac:dyDescent="0.25">
      <c r="A249" s="124"/>
      <c r="B249" s="124"/>
      <c r="C249" s="125"/>
      <c r="D249" s="2" t="s">
        <v>19</v>
      </c>
      <c r="E249" s="1" t="s">
        <v>20</v>
      </c>
      <c r="F249" s="22">
        <v>2</v>
      </c>
      <c r="G249" s="126"/>
      <c r="H249" s="24">
        <f t="shared" si="23"/>
        <v>6</v>
      </c>
    </row>
    <row r="250" spans="1:8" ht="15.75" x14ac:dyDescent="0.25">
      <c r="A250" s="124">
        <v>9</v>
      </c>
      <c r="B250" s="124" t="s">
        <v>75</v>
      </c>
      <c r="C250" s="125" t="s">
        <v>40</v>
      </c>
      <c r="D250" s="2">
        <v>7112914</v>
      </c>
      <c r="E250" s="1" t="s">
        <v>24</v>
      </c>
      <c r="F250" s="21">
        <v>1</v>
      </c>
      <c r="G250" s="126">
        <v>1</v>
      </c>
      <c r="H250" s="25">
        <f>F250*1</f>
        <v>1</v>
      </c>
    </row>
    <row r="251" spans="1:8" ht="15.75" x14ac:dyDescent="0.25">
      <c r="A251" s="124"/>
      <c r="B251" s="124"/>
      <c r="C251" s="125"/>
      <c r="D251" s="2">
        <v>7102748</v>
      </c>
      <c r="E251" s="1" t="s">
        <v>25</v>
      </c>
      <c r="F251" s="21">
        <v>2</v>
      </c>
      <c r="G251" s="126"/>
      <c r="H251" s="25">
        <f>F251*1</f>
        <v>2</v>
      </c>
    </row>
    <row r="252" spans="1:8" ht="31.5" x14ac:dyDescent="0.25">
      <c r="A252" s="124"/>
      <c r="B252" s="124"/>
      <c r="C252" s="125"/>
      <c r="D252" s="2" t="s">
        <v>9</v>
      </c>
      <c r="E252" s="1" t="s">
        <v>10</v>
      </c>
      <c r="F252" s="21">
        <v>2</v>
      </c>
      <c r="G252" s="126"/>
      <c r="H252" s="25">
        <f t="shared" ref="H252:H262" si="24">F252*1</f>
        <v>2</v>
      </c>
    </row>
    <row r="253" spans="1:8" ht="31.5" x14ac:dyDescent="0.25">
      <c r="A253" s="124"/>
      <c r="B253" s="124"/>
      <c r="C253" s="125"/>
      <c r="D253" s="2">
        <v>7112875</v>
      </c>
      <c r="E253" s="1" t="s">
        <v>26</v>
      </c>
      <c r="F253" s="21">
        <v>1</v>
      </c>
      <c r="G253" s="126"/>
      <c r="H253" s="25">
        <f t="shared" si="24"/>
        <v>1</v>
      </c>
    </row>
    <row r="254" spans="1:8" ht="31.5" x14ac:dyDescent="0.25">
      <c r="A254" s="124"/>
      <c r="B254" s="124"/>
      <c r="C254" s="125"/>
      <c r="D254" s="2">
        <v>7112891</v>
      </c>
      <c r="E254" s="1" t="s">
        <v>27</v>
      </c>
      <c r="F254" s="21">
        <v>1</v>
      </c>
      <c r="G254" s="126"/>
      <c r="H254" s="25">
        <f t="shared" si="24"/>
        <v>1</v>
      </c>
    </row>
    <row r="255" spans="1:8" ht="15.75" x14ac:dyDescent="0.25">
      <c r="A255" s="124"/>
      <c r="B255" s="124"/>
      <c r="C255" s="125"/>
      <c r="D255" s="2">
        <v>7111107</v>
      </c>
      <c r="E255" s="1" t="s">
        <v>12</v>
      </c>
      <c r="F255" s="21">
        <v>2</v>
      </c>
      <c r="G255" s="126"/>
      <c r="H255" s="25">
        <f t="shared" si="24"/>
        <v>2</v>
      </c>
    </row>
    <row r="256" spans="1:8" ht="15.75" x14ac:dyDescent="0.25">
      <c r="A256" s="124"/>
      <c r="B256" s="124"/>
      <c r="C256" s="125"/>
      <c r="D256" s="2" t="s">
        <v>28</v>
      </c>
      <c r="E256" s="62" t="s">
        <v>29</v>
      </c>
      <c r="F256" s="21">
        <v>24</v>
      </c>
      <c r="G256" s="126"/>
      <c r="H256" s="25">
        <f t="shared" si="24"/>
        <v>24</v>
      </c>
    </row>
    <row r="257" spans="1:8" ht="31.5" x14ac:dyDescent="0.25">
      <c r="A257" s="124"/>
      <c r="B257" s="124"/>
      <c r="C257" s="125"/>
      <c r="D257" s="2">
        <v>7115460</v>
      </c>
      <c r="E257" s="1" t="s">
        <v>37</v>
      </c>
      <c r="F257" s="21">
        <v>2</v>
      </c>
      <c r="G257" s="126"/>
      <c r="H257" s="25">
        <f t="shared" si="24"/>
        <v>2</v>
      </c>
    </row>
    <row r="258" spans="1:8" ht="31.5" x14ac:dyDescent="0.25">
      <c r="A258" s="124"/>
      <c r="B258" s="124"/>
      <c r="C258" s="125"/>
      <c r="D258" s="2" t="s">
        <v>19</v>
      </c>
      <c r="E258" s="1" t="s">
        <v>20</v>
      </c>
      <c r="F258" s="21">
        <v>2</v>
      </c>
      <c r="G258" s="126"/>
      <c r="H258" s="25">
        <f t="shared" si="24"/>
        <v>2</v>
      </c>
    </row>
    <row r="259" spans="1:8" ht="15.75" x14ac:dyDescent="0.25">
      <c r="A259" s="124"/>
      <c r="B259" s="124"/>
      <c r="C259" s="125"/>
      <c r="D259" s="2">
        <v>7113249</v>
      </c>
      <c r="E259" s="1" t="s">
        <v>30</v>
      </c>
      <c r="F259" s="21">
        <v>1</v>
      </c>
      <c r="G259" s="126"/>
      <c r="H259" s="25">
        <f t="shared" si="24"/>
        <v>1</v>
      </c>
    </row>
    <row r="260" spans="1:8" ht="31.5" x14ac:dyDescent="0.25">
      <c r="A260" s="124"/>
      <c r="B260" s="124"/>
      <c r="C260" s="125"/>
      <c r="D260" s="2" t="s">
        <v>13</v>
      </c>
      <c r="E260" s="1" t="s">
        <v>14</v>
      </c>
      <c r="F260" s="21">
        <v>4</v>
      </c>
      <c r="G260" s="126"/>
      <c r="H260" s="25">
        <f t="shared" si="24"/>
        <v>4</v>
      </c>
    </row>
    <row r="261" spans="1:8" ht="15.75" x14ac:dyDescent="0.25">
      <c r="A261" s="124"/>
      <c r="B261" s="124"/>
      <c r="C261" s="125"/>
      <c r="D261" s="2">
        <v>7113458</v>
      </c>
      <c r="E261" s="1" t="s">
        <v>31</v>
      </c>
      <c r="F261" s="21">
        <v>16</v>
      </c>
      <c r="G261" s="126"/>
      <c r="H261" s="25">
        <f t="shared" si="24"/>
        <v>16</v>
      </c>
    </row>
    <row r="262" spans="1:8" ht="31.5" x14ac:dyDescent="0.25">
      <c r="A262" s="124"/>
      <c r="B262" s="124"/>
      <c r="C262" s="125"/>
      <c r="D262" s="2">
        <v>7114240</v>
      </c>
      <c r="E262" s="1" t="s">
        <v>15</v>
      </c>
      <c r="F262" s="21">
        <v>1</v>
      </c>
      <c r="G262" s="126"/>
      <c r="H262" s="25">
        <f t="shared" si="24"/>
        <v>1</v>
      </c>
    </row>
    <row r="263" spans="1:8" x14ac:dyDescent="0.25">
      <c r="A263" s="64"/>
      <c r="B263" s="8"/>
      <c r="C263" s="8"/>
      <c r="D263" s="8"/>
      <c r="E263" s="8"/>
      <c r="F263" s="8"/>
      <c r="G263" s="8"/>
      <c r="H263" s="8"/>
    </row>
    <row r="264" spans="1:8" x14ac:dyDescent="0.25">
      <c r="A264" s="64"/>
      <c r="B264" s="8"/>
      <c r="C264" s="8"/>
      <c r="D264" s="8"/>
      <c r="E264" s="8"/>
      <c r="F264" s="8"/>
      <c r="G264" s="8"/>
      <c r="H264" s="8"/>
    </row>
    <row r="265" spans="1:8" ht="15.75" x14ac:dyDescent="0.25">
      <c r="A265" s="127"/>
      <c r="B265" s="127"/>
      <c r="C265" s="127" t="s">
        <v>149</v>
      </c>
      <c r="D265" s="127"/>
      <c r="E265" s="127"/>
      <c r="F265" s="127"/>
      <c r="G265" s="127"/>
      <c r="H265" s="127"/>
    </row>
    <row r="266" spans="1:8" x14ac:dyDescent="0.25">
      <c r="A266" s="19" t="s">
        <v>77</v>
      </c>
      <c r="B266" s="19" t="s">
        <v>43</v>
      </c>
      <c r="C266" s="65" t="s">
        <v>44</v>
      </c>
      <c r="D266" s="65" t="s">
        <v>0</v>
      </c>
      <c r="E266" s="128" t="s">
        <v>1</v>
      </c>
      <c r="F266" s="128"/>
      <c r="G266" s="65" t="s">
        <v>2</v>
      </c>
      <c r="H266" s="65" t="s">
        <v>47</v>
      </c>
    </row>
    <row r="267" spans="1:8" ht="15.75" x14ac:dyDescent="0.25">
      <c r="A267" s="124">
        <v>1</v>
      </c>
      <c r="B267" s="124" t="s">
        <v>76</v>
      </c>
      <c r="C267" s="125" t="s">
        <v>42</v>
      </c>
      <c r="D267" s="2">
        <v>7112913</v>
      </c>
      <c r="E267" s="1" t="s">
        <v>33</v>
      </c>
      <c r="F267" s="21">
        <v>1</v>
      </c>
      <c r="G267" s="126">
        <v>2</v>
      </c>
      <c r="H267" s="24">
        <f>F267*2</f>
        <v>2</v>
      </c>
    </row>
    <row r="268" spans="1:8" ht="15.75" x14ac:dyDescent="0.25">
      <c r="A268" s="124"/>
      <c r="B268" s="124"/>
      <c r="C268" s="125"/>
      <c r="D268" s="2">
        <v>7113458</v>
      </c>
      <c r="E268" s="1" t="s">
        <v>31</v>
      </c>
      <c r="F268" s="21">
        <v>8</v>
      </c>
      <c r="G268" s="126"/>
      <c r="H268" s="24">
        <f t="shared" ref="H268:H277" si="25">F268*2</f>
        <v>16</v>
      </c>
    </row>
    <row r="269" spans="1:8" ht="31.5" x14ac:dyDescent="0.25">
      <c r="A269" s="124"/>
      <c r="B269" s="124"/>
      <c r="C269" s="125"/>
      <c r="D269" s="2">
        <v>7114240</v>
      </c>
      <c r="E269" s="1" t="s">
        <v>15</v>
      </c>
      <c r="F269" s="21">
        <v>1</v>
      </c>
      <c r="G269" s="126"/>
      <c r="H269" s="24">
        <f t="shared" si="25"/>
        <v>2</v>
      </c>
    </row>
    <row r="270" spans="1:8" ht="31.5" x14ac:dyDescent="0.25">
      <c r="A270" s="124"/>
      <c r="B270" s="124"/>
      <c r="C270" s="125"/>
      <c r="D270" s="2">
        <v>7114629</v>
      </c>
      <c r="E270" s="1" t="s">
        <v>34</v>
      </c>
      <c r="F270" s="21">
        <v>1</v>
      </c>
      <c r="G270" s="126"/>
      <c r="H270" s="24">
        <f t="shared" si="25"/>
        <v>2</v>
      </c>
    </row>
    <row r="271" spans="1:8" ht="15.75" x14ac:dyDescent="0.25">
      <c r="A271" s="124"/>
      <c r="B271" s="124"/>
      <c r="C271" s="125"/>
      <c r="D271" s="2">
        <v>7111107</v>
      </c>
      <c r="E271" s="1" t="s">
        <v>12</v>
      </c>
      <c r="F271" s="21">
        <v>2</v>
      </c>
      <c r="G271" s="126"/>
      <c r="H271" s="24">
        <f t="shared" si="25"/>
        <v>4</v>
      </c>
    </row>
    <row r="272" spans="1:8" ht="31.5" x14ac:dyDescent="0.25">
      <c r="A272" s="124"/>
      <c r="B272" s="124"/>
      <c r="C272" s="125"/>
      <c r="D272" s="2">
        <v>7115460</v>
      </c>
      <c r="E272" s="1" t="s">
        <v>37</v>
      </c>
      <c r="F272" s="21">
        <v>2</v>
      </c>
      <c r="G272" s="126"/>
      <c r="H272" s="24">
        <f t="shared" si="25"/>
        <v>4</v>
      </c>
    </row>
    <row r="273" spans="1:8" ht="31.5" x14ac:dyDescent="0.25">
      <c r="A273" s="124"/>
      <c r="B273" s="124"/>
      <c r="C273" s="125"/>
      <c r="D273" s="2" t="s">
        <v>9</v>
      </c>
      <c r="E273" s="1" t="s">
        <v>10</v>
      </c>
      <c r="F273" s="21">
        <v>2</v>
      </c>
      <c r="G273" s="126"/>
      <c r="H273" s="24">
        <f t="shared" si="25"/>
        <v>4</v>
      </c>
    </row>
    <row r="274" spans="1:8" ht="31.5" x14ac:dyDescent="0.25">
      <c r="A274" s="124"/>
      <c r="B274" s="124"/>
      <c r="C274" s="125"/>
      <c r="D274" s="2" t="s">
        <v>13</v>
      </c>
      <c r="E274" s="1" t="s">
        <v>14</v>
      </c>
      <c r="F274" s="21">
        <v>2</v>
      </c>
      <c r="G274" s="126"/>
      <c r="H274" s="24">
        <f t="shared" si="25"/>
        <v>4</v>
      </c>
    </row>
    <row r="275" spans="1:8" ht="31.5" x14ac:dyDescent="0.25">
      <c r="A275" s="124"/>
      <c r="B275" s="124"/>
      <c r="C275" s="125"/>
      <c r="D275" s="2" t="s">
        <v>19</v>
      </c>
      <c r="E275" s="1" t="s">
        <v>20</v>
      </c>
      <c r="F275" s="21">
        <v>1</v>
      </c>
      <c r="G275" s="126"/>
      <c r="H275" s="24">
        <f t="shared" si="25"/>
        <v>2</v>
      </c>
    </row>
    <row r="276" spans="1:8" ht="15.75" x14ac:dyDescent="0.25">
      <c r="A276" s="124"/>
      <c r="B276" s="124"/>
      <c r="C276" s="125"/>
      <c r="D276" s="2">
        <v>7113249</v>
      </c>
      <c r="E276" s="1" t="s">
        <v>30</v>
      </c>
      <c r="F276" s="21">
        <v>1</v>
      </c>
      <c r="G276" s="126"/>
      <c r="H276" s="24">
        <f t="shared" si="25"/>
        <v>2</v>
      </c>
    </row>
    <row r="277" spans="1:8" ht="15.75" x14ac:dyDescent="0.25">
      <c r="A277" s="124"/>
      <c r="B277" s="124"/>
      <c r="C277" s="125"/>
      <c r="D277" s="2" t="s">
        <v>28</v>
      </c>
      <c r="E277" s="1" t="s">
        <v>29</v>
      </c>
      <c r="F277" s="21">
        <v>6</v>
      </c>
      <c r="G277" s="126"/>
      <c r="H277" s="24">
        <f t="shared" si="25"/>
        <v>12</v>
      </c>
    </row>
  </sheetData>
  <mergeCells count="120">
    <mergeCell ref="A204:A215"/>
    <mergeCell ref="A216:A226"/>
    <mergeCell ref="A227:A238"/>
    <mergeCell ref="A239:A249"/>
    <mergeCell ref="A250:A262"/>
    <mergeCell ref="A267:A277"/>
    <mergeCell ref="A3:B3"/>
    <mergeCell ref="A38:B38"/>
    <mergeCell ref="A40:B40"/>
    <mergeCell ref="A158:B158"/>
    <mergeCell ref="A265:B265"/>
    <mergeCell ref="A20:B20"/>
    <mergeCell ref="A75:A85"/>
    <mergeCell ref="A86:A96"/>
    <mergeCell ref="A97:A108"/>
    <mergeCell ref="A109:A119"/>
    <mergeCell ref="A120:A132"/>
    <mergeCell ref="A133:A144"/>
    <mergeCell ref="A145:A155"/>
    <mergeCell ref="A160:A170"/>
    <mergeCell ref="A171:A181"/>
    <mergeCell ref="A5:A9"/>
    <mergeCell ref="A32:A35"/>
    <mergeCell ref="A42:A52"/>
    <mergeCell ref="A53:A63"/>
    <mergeCell ref="A64:A74"/>
    <mergeCell ref="A182:A192"/>
    <mergeCell ref="A193:A203"/>
    <mergeCell ref="C3:H3"/>
    <mergeCell ref="E4:F4"/>
    <mergeCell ref="C5:C9"/>
    <mergeCell ref="G5:G9"/>
    <mergeCell ref="A10:A11"/>
    <mergeCell ref="A15:A18"/>
    <mergeCell ref="A22:A26"/>
    <mergeCell ref="A27:A28"/>
    <mergeCell ref="E21:F21"/>
    <mergeCell ref="C22:C26"/>
    <mergeCell ref="G22:G26"/>
    <mergeCell ref="C27:C28"/>
    <mergeCell ref="C10:C11"/>
    <mergeCell ref="C15:C18"/>
    <mergeCell ref="G15:G18"/>
    <mergeCell ref="C20:H20"/>
    <mergeCell ref="C42:C52"/>
    <mergeCell ref="G42:G52"/>
    <mergeCell ref="C53:C63"/>
    <mergeCell ref="G53:G63"/>
    <mergeCell ref="C32:C35"/>
    <mergeCell ref="G32:G35"/>
    <mergeCell ref="C38:H38"/>
    <mergeCell ref="C40:H40"/>
    <mergeCell ref="E41:F41"/>
    <mergeCell ref="E159:F159"/>
    <mergeCell ref="C160:C170"/>
    <mergeCell ref="G160:G170"/>
    <mergeCell ref="C86:C96"/>
    <mergeCell ref="G86:G96"/>
    <mergeCell ref="C97:C108"/>
    <mergeCell ref="G97:G108"/>
    <mergeCell ref="C64:C74"/>
    <mergeCell ref="G64:G74"/>
    <mergeCell ref="C75:C85"/>
    <mergeCell ref="G75:G85"/>
    <mergeCell ref="C133:C144"/>
    <mergeCell ref="G133:G144"/>
    <mergeCell ref="C145:C155"/>
    <mergeCell ref="G145:G155"/>
    <mergeCell ref="C109:C119"/>
    <mergeCell ref="G109:G119"/>
    <mergeCell ref="C120:C132"/>
    <mergeCell ref="G120:G132"/>
    <mergeCell ref="C158:H158"/>
    <mergeCell ref="C204:C215"/>
    <mergeCell ref="G204:G215"/>
    <mergeCell ref="C216:C226"/>
    <mergeCell ref="G216:G226"/>
    <mergeCell ref="C182:C192"/>
    <mergeCell ref="G182:G192"/>
    <mergeCell ref="C193:C203"/>
    <mergeCell ref="G193:G203"/>
    <mergeCell ref="C171:C181"/>
    <mergeCell ref="G171:G181"/>
    <mergeCell ref="B145:B155"/>
    <mergeCell ref="B160:B170"/>
    <mergeCell ref="B5:B9"/>
    <mergeCell ref="B22:B26"/>
    <mergeCell ref="B27:B28"/>
    <mergeCell ref="B32:B35"/>
    <mergeCell ref="B42:B52"/>
    <mergeCell ref="B53:B63"/>
    <mergeCell ref="B10:B11"/>
    <mergeCell ref="B15:B18"/>
    <mergeCell ref="B64:B74"/>
    <mergeCell ref="B75:B85"/>
    <mergeCell ref="B86:B96"/>
    <mergeCell ref="A1:H1"/>
    <mergeCell ref="B239:B249"/>
    <mergeCell ref="B267:B277"/>
    <mergeCell ref="B250:B262"/>
    <mergeCell ref="C250:C262"/>
    <mergeCell ref="G250:G262"/>
    <mergeCell ref="B171:B181"/>
    <mergeCell ref="B182:B192"/>
    <mergeCell ref="B193:B203"/>
    <mergeCell ref="B204:B215"/>
    <mergeCell ref="B216:B226"/>
    <mergeCell ref="B227:B238"/>
    <mergeCell ref="C265:H265"/>
    <mergeCell ref="E266:F266"/>
    <mergeCell ref="C267:C277"/>
    <mergeCell ref="G267:G277"/>
    <mergeCell ref="C227:C238"/>
    <mergeCell ref="G227:G238"/>
    <mergeCell ref="C239:C249"/>
    <mergeCell ref="G239:G249"/>
    <mergeCell ref="B97:B108"/>
    <mergeCell ref="B109:B119"/>
    <mergeCell ref="B120:B132"/>
    <mergeCell ref="B133:B1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0"/>
  <sheetViews>
    <sheetView workbookViewId="0">
      <selection sqref="A1:E1"/>
    </sheetView>
  </sheetViews>
  <sheetFormatPr defaultRowHeight="15" x14ac:dyDescent="0.25"/>
  <cols>
    <col min="1" max="1" width="5.7109375" bestFit="1" customWidth="1"/>
    <col min="2" max="2" width="15.28515625" customWidth="1"/>
    <col min="3" max="3" width="11.85546875" customWidth="1"/>
    <col min="4" max="4" width="59.5703125" customWidth="1"/>
    <col min="5" max="5" width="4.28515625" customWidth="1"/>
  </cols>
  <sheetData>
    <row r="1" spans="1:5" ht="18.75" x14ac:dyDescent="0.3">
      <c r="A1" s="149" t="s">
        <v>145</v>
      </c>
      <c r="B1" s="149"/>
      <c r="C1" s="149"/>
      <c r="D1" s="149"/>
      <c r="E1" s="149"/>
    </row>
    <row r="3" spans="1:5" x14ac:dyDescent="0.25">
      <c r="A3" s="5"/>
      <c r="B3" s="5"/>
      <c r="C3" s="76"/>
      <c r="D3" s="5" t="s">
        <v>143</v>
      </c>
      <c r="E3" s="5"/>
    </row>
    <row r="4" spans="1:5" x14ac:dyDescent="0.25">
      <c r="A4" s="5"/>
      <c r="B4" s="5"/>
      <c r="C4" s="78"/>
      <c r="D4" s="5" t="s">
        <v>144</v>
      </c>
      <c r="E4" s="5"/>
    </row>
    <row r="5" spans="1:5" x14ac:dyDescent="0.25">
      <c r="A5" s="100" t="s">
        <v>77</v>
      </c>
      <c r="B5" s="134" t="s">
        <v>148</v>
      </c>
      <c r="C5" s="135"/>
      <c r="D5" s="135"/>
      <c r="E5" s="136"/>
    </row>
    <row r="6" spans="1:5" x14ac:dyDescent="0.25">
      <c r="A6" s="137">
        <v>1</v>
      </c>
      <c r="B6" s="137" t="s">
        <v>78</v>
      </c>
      <c r="C6" s="140" t="s">
        <v>38</v>
      </c>
      <c r="D6" s="67" t="s">
        <v>79</v>
      </c>
      <c r="E6" s="68">
        <v>3</v>
      </c>
    </row>
    <row r="7" spans="1:5" ht="25.5" x14ac:dyDescent="0.25">
      <c r="A7" s="138"/>
      <c r="B7" s="138"/>
      <c r="C7" s="141"/>
      <c r="D7" s="69" t="s">
        <v>80</v>
      </c>
      <c r="E7" s="68">
        <v>3</v>
      </c>
    </row>
    <row r="8" spans="1:5" x14ac:dyDescent="0.25">
      <c r="A8" s="138"/>
      <c r="B8" s="138"/>
      <c r="C8" s="141"/>
      <c r="D8" s="69" t="s">
        <v>81</v>
      </c>
      <c r="E8" s="68">
        <v>18</v>
      </c>
    </row>
    <row r="9" spans="1:5" ht="25.5" x14ac:dyDescent="0.25">
      <c r="A9" s="138"/>
      <c r="B9" s="138"/>
      <c r="C9" s="141"/>
      <c r="D9" s="69" t="s">
        <v>82</v>
      </c>
      <c r="E9" s="68">
        <v>6</v>
      </c>
    </row>
    <row r="10" spans="1:5" ht="25.5" x14ac:dyDescent="0.25">
      <c r="A10" s="138"/>
      <c r="B10" s="138"/>
      <c r="C10" s="141"/>
      <c r="D10" s="69" t="s">
        <v>83</v>
      </c>
      <c r="E10" s="68">
        <v>9</v>
      </c>
    </row>
    <row r="11" spans="1:5" ht="25.5" x14ac:dyDescent="0.25">
      <c r="A11" s="138"/>
      <c r="B11" s="138"/>
      <c r="C11" s="141"/>
      <c r="D11" s="69" t="s">
        <v>84</v>
      </c>
      <c r="E11" s="68">
        <v>9</v>
      </c>
    </row>
    <row r="12" spans="1:5" x14ac:dyDescent="0.25">
      <c r="A12" s="138"/>
      <c r="B12" s="138"/>
      <c r="C12" s="141"/>
      <c r="D12" s="69" t="s">
        <v>85</v>
      </c>
      <c r="E12" s="68">
        <v>3</v>
      </c>
    </row>
    <row r="13" spans="1:5" x14ac:dyDescent="0.25">
      <c r="A13" s="138"/>
      <c r="B13" s="138"/>
      <c r="C13" s="141"/>
      <c r="D13" s="69" t="s">
        <v>86</v>
      </c>
      <c r="E13" s="68">
        <v>3</v>
      </c>
    </row>
    <row r="14" spans="1:5" ht="25.5" x14ac:dyDescent="0.25">
      <c r="A14" s="138"/>
      <c r="B14" s="138"/>
      <c r="C14" s="141"/>
      <c r="D14" s="69" t="s">
        <v>87</v>
      </c>
      <c r="E14" s="68">
        <v>3</v>
      </c>
    </row>
    <row r="15" spans="1:5" x14ac:dyDescent="0.25">
      <c r="A15" s="138"/>
      <c r="B15" s="138"/>
      <c r="C15" s="141"/>
      <c r="D15" s="70" t="s">
        <v>22</v>
      </c>
      <c r="E15" s="71">
        <v>48</v>
      </c>
    </row>
    <row r="16" spans="1:5" x14ac:dyDescent="0.25">
      <c r="A16" s="138"/>
      <c r="B16" s="138"/>
      <c r="C16" s="141"/>
      <c r="D16" s="72" t="s">
        <v>7</v>
      </c>
      <c r="E16" s="73">
        <v>48</v>
      </c>
    </row>
    <row r="17" spans="1:5" x14ac:dyDescent="0.25">
      <c r="A17" s="138"/>
      <c r="B17" s="138"/>
      <c r="C17" s="141"/>
      <c r="D17" s="69" t="s">
        <v>86</v>
      </c>
      <c r="E17" s="68">
        <v>3</v>
      </c>
    </row>
    <row r="18" spans="1:5" ht="25.5" x14ac:dyDescent="0.25">
      <c r="A18" s="138"/>
      <c r="B18" s="138"/>
      <c r="C18" s="141"/>
      <c r="D18" s="74" t="s">
        <v>87</v>
      </c>
      <c r="E18" s="75">
        <v>3</v>
      </c>
    </row>
    <row r="19" spans="1:5" x14ac:dyDescent="0.25">
      <c r="A19" s="138"/>
      <c r="B19" s="138"/>
      <c r="C19" s="142"/>
      <c r="D19" s="76" t="s">
        <v>22</v>
      </c>
      <c r="E19" s="77">
        <v>48</v>
      </c>
    </row>
    <row r="20" spans="1:5" x14ac:dyDescent="0.25">
      <c r="A20" s="138"/>
      <c r="B20" s="138"/>
      <c r="C20" s="142"/>
      <c r="D20" s="78" t="s">
        <v>7</v>
      </c>
      <c r="E20" s="79">
        <v>48</v>
      </c>
    </row>
    <row r="21" spans="1:5" ht="25.5" x14ac:dyDescent="0.25">
      <c r="A21" s="138"/>
      <c r="B21" s="138"/>
      <c r="C21" s="141"/>
      <c r="D21" s="80" t="s">
        <v>4</v>
      </c>
      <c r="E21" s="81">
        <v>3</v>
      </c>
    </row>
    <row r="22" spans="1:5" x14ac:dyDescent="0.25">
      <c r="A22" s="138"/>
      <c r="B22" s="138"/>
      <c r="C22" s="141"/>
      <c r="D22" s="80" t="s">
        <v>5</v>
      </c>
      <c r="E22" s="81">
        <v>48</v>
      </c>
    </row>
    <row r="23" spans="1:5" ht="25.5" x14ac:dyDescent="0.25">
      <c r="A23" s="138"/>
      <c r="B23" s="138"/>
      <c r="C23" s="141"/>
      <c r="D23" s="80" t="s">
        <v>6</v>
      </c>
      <c r="E23" s="81">
        <v>3</v>
      </c>
    </row>
    <row r="24" spans="1:5" x14ac:dyDescent="0.25">
      <c r="A24" s="138"/>
      <c r="B24" s="138"/>
      <c r="C24" s="141"/>
      <c r="D24" s="69" t="s">
        <v>88</v>
      </c>
      <c r="E24" s="82">
        <v>3</v>
      </c>
    </row>
    <row r="25" spans="1:5" ht="25.5" x14ac:dyDescent="0.25">
      <c r="A25" s="138"/>
      <c r="B25" s="138"/>
      <c r="C25" s="141"/>
      <c r="D25" s="70" t="s">
        <v>89</v>
      </c>
      <c r="E25" s="71">
        <v>9</v>
      </c>
    </row>
    <row r="26" spans="1:5" ht="25.5" x14ac:dyDescent="0.25">
      <c r="A26" s="138"/>
      <c r="B26" s="138"/>
      <c r="C26" s="141"/>
      <c r="D26" s="80" t="s">
        <v>35</v>
      </c>
      <c r="E26" s="73">
        <v>12</v>
      </c>
    </row>
    <row r="27" spans="1:5" x14ac:dyDescent="0.25">
      <c r="A27" s="138"/>
      <c r="B27" s="138"/>
      <c r="C27" s="141"/>
      <c r="D27" s="69" t="s">
        <v>90</v>
      </c>
      <c r="E27" s="68">
        <v>9</v>
      </c>
    </row>
    <row r="28" spans="1:5" ht="25.5" x14ac:dyDescent="0.25">
      <c r="A28" s="138"/>
      <c r="B28" s="138"/>
      <c r="C28" s="141"/>
      <c r="D28" s="69" t="s">
        <v>91</v>
      </c>
      <c r="E28" s="68">
        <v>9</v>
      </c>
    </row>
    <row r="29" spans="1:5" x14ac:dyDescent="0.25">
      <c r="A29" s="138"/>
      <c r="B29" s="138"/>
      <c r="C29" s="141"/>
      <c r="D29" s="69" t="s">
        <v>92</v>
      </c>
      <c r="E29" s="68">
        <v>18</v>
      </c>
    </row>
    <row r="30" spans="1:5" x14ac:dyDescent="0.25">
      <c r="A30" s="138"/>
      <c r="B30" s="138"/>
      <c r="C30" s="141"/>
      <c r="D30" s="69" t="s">
        <v>93</v>
      </c>
      <c r="E30" s="68">
        <v>96</v>
      </c>
    </row>
    <row r="31" spans="1:5" ht="25.5" x14ac:dyDescent="0.25">
      <c r="A31" s="139"/>
      <c r="B31" s="139"/>
      <c r="C31" s="143"/>
      <c r="D31" s="69" t="s">
        <v>94</v>
      </c>
      <c r="E31" s="68">
        <v>3</v>
      </c>
    </row>
    <row r="32" spans="1:5" x14ac:dyDescent="0.25">
      <c r="A32" s="144">
        <v>2</v>
      </c>
      <c r="B32" s="144" t="s">
        <v>95</v>
      </c>
      <c r="C32" s="144" t="s">
        <v>96</v>
      </c>
      <c r="D32" s="67" t="s">
        <v>97</v>
      </c>
      <c r="E32" s="83">
        <v>2</v>
      </c>
    </row>
    <row r="33" spans="1:5" ht="25.5" x14ac:dyDescent="0.25">
      <c r="A33" s="144"/>
      <c r="B33" s="144"/>
      <c r="C33" s="144"/>
      <c r="D33" s="69" t="s">
        <v>26</v>
      </c>
      <c r="E33" s="83">
        <v>2</v>
      </c>
    </row>
    <row r="34" spans="1:5" x14ac:dyDescent="0.25">
      <c r="A34" s="144"/>
      <c r="B34" s="144"/>
      <c r="C34" s="144"/>
      <c r="D34" s="69" t="s">
        <v>98</v>
      </c>
      <c r="E34" s="83">
        <v>2</v>
      </c>
    </row>
    <row r="35" spans="1:5" x14ac:dyDescent="0.25">
      <c r="A35" s="144"/>
      <c r="B35" s="144"/>
      <c r="C35" s="144"/>
      <c r="D35" s="70" t="s">
        <v>99</v>
      </c>
      <c r="E35" s="84">
        <v>16</v>
      </c>
    </row>
    <row r="36" spans="1:5" x14ac:dyDescent="0.25">
      <c r="A36" s="144"/>
      <c r="B36" s="144"/>
      <c r="C36" s="144"/>
      <c r="D36" s="72" t="s">
        <v>23</v>
      </c>
      <c r="E36" s="85">
        <v>32</v>
      </c>
    </row>
    <row r="37" spans="1:5" ht="25.5" x14ac:dyDescent="0.25">
      <c r="A37" s="144"/>
      <c r="B37" s="144"/>
      <c r="C37" s="144"/>
      <c r="D37" s="69" t="s">
        <v>100</v>
      </c>
      <c r="E37" s="83">
        <v>4</v>
      </c>
    </row>
    <row r="38" spans="1:5" x14ac:dyDescent="0.25">
      <c r="A38" s="144"/>
      <c r="B38" s="144"/>
      <c r="C38" s="144"/>
      <c r="D38" s="69" t="s">
        <v>29</v>
      </c>
      <c r="E38" s="83">
        <v>12</v>
      </c>
    </row>
    <row r="39" spans="1:5" ht="25.5" x14ac:dyDescent="0.25">
      <c r="A39" s="144"/>
      <c r="B39" s="144"/>
      <c r="C39" s="144"/>
      <c r="D39" s="69" t="s">
        <v>89</v>
      </c>
      <c r="E39" s="83">
        <v>4</v>
      </c>
    </row>
    <row r="40" spans="1:5" x14ac:dyDescent="0.25">
      <c r="A40" s="144"/>
      <c r="B40" s="144"/>
      <c r="C40" s="144"/>
      <c r="D40" s="69" t="s">
        <v>90</v>
      </c>
      <c r="E40" s="83">
        <v>4</v>
      </c>
    </row>
    <row r="41" spans="1:5" ht="25.5" x14ac:dyDescent="0.25">
      <c r="A41" s="144"/>
      <c r="B41" s="144"/>
      <c r="C41" s="144"/>
      <c r="D41" s="69" t="s">
        <v>101</v>
      </c>
      <c r="E41" s="83">
        <v>4</v>
      </c>
    </row>
    <row r="42" spans="1:5" ht="25.5" x14ac:dyDescent="0.25">
      <c r="A42" s="144"/>
      <c r="B42" s="144"/>
      <c r="C42" s="144"/>
      <c r="D42" s="69" t="s">
        <v>15</v>
      </c>
      <c r="E42" s="83">
        <v>2</v>
      </c>
    </row>
    <row r="43" spans="1:5" x14ac:dyDescent="0.25">
      <c r="A43" s="144"/>
      <c r="B43" s="144"/>
      <c r="C43" s="144"/>
      <c r="D43" s="69" t="s">
        <v>25</v>
      </c>
      <c r="E43" s="83">
        <v>4</v>
      </c>
    </row>
    <row r="44" spans="1:5" x14ac:dyDescent="0.25">
      <c r="A44" s="144"/>
      <c r="B44" s="144"/>
      <c r="C44" s="144"/>
      <c r="D44" s="69" t="s">
        <v>30</v>
      </c>
      <c r="E44" s="83">
        <v>2</v>
      </c>
    </row>
    <row r="45" spans="1:5" ht="25.5" x14ac:dyDescent="0.25">
      <c r="A45" s="144"/>
      <c r="B45" s="144"/>
      <c r="C45" s="144"/>
      <c r="D45" s="69" t="s">
        <v>102</v>
      </c>
      <c r="E45" s="83">
        <v>4</v>
      </c>
    </row>
    <row r="46" spans="1:5" x14ac:dyDescent="0.25">
      <c r="A46" s="144"/>
      <c r="B46" s="144"/>
      <c r="C46" s="144"/>
      <c r="D46" s="69" t="s">
        <v>92</v>
      </c>
      <c r="E46" s="83">
        <v>8</v>
      </c>
    </row>
    <row r="47" spans="1:5" x14ac:dyDescent="0.25">
      <c r="A47" s="144"/>
      <c r="B47" s="144"/>
      <c r="C47" s="144"/>
      <c r="D47" s="69" t="s">
        <v>103</v>
      </c>
      <c r="E47" s="83">
        <v>2</v>
      </c>
    </row>
    <row r="48" spans="1:5" ht="25.5" x14ac:dyDescent="0.25">
      <c r="A48" s="144"/>
      <c r="B48" s="144"/>
      <c r="C48" s="144"/>
      <c r="D48" s="69" t="s">
        <v>104</v>
      </c>
      <c r="E48" s="83">
        <v>2</v>
      </c>
    </row>
    <row r="49" spans="1:5" x14ac:dyDescent="0.25">
      <c r="A49" s="133">
        <v>3</v>
      </c>
      <c r="B49" s="133" t="s">
        <v>105</v>
      </c>
      <c r="C49" s="133" t="s">
        <v>106</v>
      </c>
      <c r="D49" s="67" t="s">
        <v>21</v>
      </c>
      <c r="E49" s="68">
        <v>4</v>
      </c>
    </row>
    <row r="50" spans="1:5" ht="25.5" x14ac:dyDescent="0.25">
      <c r="A50" s="133"/>
      <c r="B50" s="133"/>
      <c r="C50" s="133"/>
      <c r="D50" s="69" t="s">
        <v>16</v>
      </c>
      <c r="E50" s="68">
        <v>4</v>
      </c>
    </row>
    <row r="51" spans="1:5" x14ac:dyDescent="0.25">
      <c r="A51" s="133"/>
      <c r="B51" s="133"/>
      <c r="C51" s="133"/>
      <c r="D51" s="69" t="s">
        <v>22</v>
      </c>
      <c r="E51" s="68">
        <v>64</v>
      </c>
    </row>
    <row r="52" spans="1:5" x14ac:dyDescent="0.25">
      <c r="A52" s="133"/>
      <c r="B52" s="133"/>
      <c r="C52" s="133"/>
      <c r="D52" s="72" t="s">
        <v>107</v>
      </c>
      <c r="E52" s="73">
        <v>16</v>
      </c>
    </row>
    <row r="53" spans="1:5" ht="25.5" x14ac:dyDescent="0.25">
      <c r="A53" s="133"/>
      <c r="B53" s="133"/>
      <c r="C53" s="133"/>
      <c r="D53" s="69" t="s">
        <v>100</v>
      </c>
      <c r="E53" s="68">
        <v>8</v>
      </c>
    </row>
    <row r="54" spans="1:5" x14ac:dyDescent="0.25">
      <c r="A54" s="133"/>
      <c r="B54" s="133"/>
      <c r="C54" s="133"/>
      <c r="D54" s="69" t="s">
        <v>18</v>
      </c>
      <c r="E54" s="68">
        <v>24</v>
      </c>
    </row>
    <row r="55" spans="1:5" ht="25.5" x14ac:dyDescent="0.25">
      <c r="A55" s="133"/>
      <c r="B55" s="133"/>
      <c r="C55" s="133"/>
      <c r="D55" s="70" t="s">
        <v>89</v>
      </c>
      <c r="E55" s="71">
        <v>8</v>
      </c>
    </row>
    <row r="56" spans="1:5" ht="25.5" x14ac:dyDescent="0.25">
      <c r="A56" s="133"/>
      <c r="B56" s="133"/>
      <c r="C56" s="133"/>
      <c r="D56" s="72" t="s">
        <v>35</v>
      </c>
      <c r="E56" s="73">
        <v>8</v>
      </c>
    </row>
    <row r="57" spans="1:5" x14ac:dyDescent="0.25">
      <c r="A57" s="133"/>
      <c r="B57" s="133"/>
      <c r="C57" s="133"/>
      <c r="D57" s="69" t="s">
        <v>90</v>
      </c>
      <c r="E57" s="68">
        <v>8</v>
      </c>
    </row>
    <row r="58" spans="1:5" x14ac:dyDescent="0.25">
      <c r="A58" s="133"/>
      <c r="B58" s="133"/>
      <c r="C58" s="133"/>
      <c r="D58" s="69" t="s">
        <v>92</v>
      </c>
      <c r="E58" s="68">
        <v>16</v>
      </c>
    </row>
    <row r="59" spans="1:5" ht="25.5" x14ac:dyDescent="0.25">
      <c r="A59" s="133"/>
      <c r="B59" s="133"/>
      <c r="C59" s="133"/>
      <c r="D59" s="69" t="s">
        <v>91</v>
      </c>
      <c r="E59" s="68">
        <v>8</v>
      </c>
    </row>
    <row r="60" spans="1:5" ht="25.5" x14ac:dyDescent="0.25">
      <c r="A60" s="133"/>
      <c r="B60" s="133"/>
      <c r="C60" s="133"/>
      <c r="D60" s="69" t="s">
        <v>101</v>
      </c>
      <c r="E60" s="68">
        <v>8</v>
      </c>
    </row>
    <row r="61" spans="1:5" ht="25.5" x14ac:dyDescent="0.25">
      <c r="A61" s="133"/>
      <c r="B61" s="133"/>
      <c r="C61" s="133"/>
      <c r="D61" s="69" t="s">
        <v>15</v>
      </c>
      <c r="E61" s="68">
        <v>4</v>
      </c>
    </row>
    <row r="62" spans="1:5" x14ac:dyDescent="0.25">
      <c r="A62" s="133"/>
      <c r="B62" s="133"/>
      <c r="C62" s="133"/>
      <c r="D62" s="69" t="s">
        <v>11</v>
      </c>
      <c r="E62" s="68">
        <v>4</v>
      </c>
    </row>
    <row r="63" spans="1:5" ht="25.5" x14ac:dyDescent="0.25">
      <c r="A63" s="133"/>
      <c r="B63" s="133"/>
      <c r="C63" s="133"/>
      <c r="D63" s="69" t="s">
        <v>104</v>
      </c>
      <c r="E63" s="68">
        <v>4</v>
      </c>
    </row>
    <row r="64" spans="1:5" x14ac:dyDescent="0.25">
      <c r="A64" s="133">
        <v>4</v>
      </c>
      <c r="B64" s="133" t="s">
        <v>108</v>
      </c>
      <c r="C64" s="133" t="s">
        <v>96</v>
      </c>
      <c r="D64" s="67" t="s">
        <v>24</v>
      </c>
      <c r="E64" s="83">
        <v>2</v>
      </c>
    </row>
    <row r="65" spans="1:5" ht="25.5" x14ac:dyDescent="0.25">
      <c r="A65" s="133"/>
      <c r="B65" s="133"/>
      <c r="C65" s="133"/>
      <c r="D65" s="69" t="s">
        <v>26</v>
      </c>
      <c r="E65" s="83">
        <v>2</v>
      </c>
    </row>
    <row r="66" spans="1:5" x14ac:dyDescent="0.25">
      <c r="A66" s="133"/>
      <c r="B66" s="133"/>
      <c r="C66" s="133"/>
      <c r="D66" s="69" t="s">
        <v>98</v>
      </c>
      <c r="E66" s="83">
        <v>2</v>
      </c>
    </row>
    <row r="67" spans="1:5" x14ac:dyDescent="0.25">
      <c r="A67" s="133"/>
      <c r="B67" s="133"/>
      <c r="C67" s="133"/>
      <c r="D67" s="70" t="s">
        <v>99</v>
      </c>
      <c r="E67" s="84">
        <v>16</v>
      </c>
    </row>
    <row r="68" spans="1:5" x14ac:dyDescent="0.25">
      <c r="A68" s="133"/>
      <c r="B68" s="133"/>
      <c r="C68" s="133"/>
      <c r="D68" s="72" t="s">
        <v>32</v>
      </c>
      <c r="E68" s="85">
        <v>32</v>
      </c>
    </row>
    <row r="69" spans="1:5" ht="25.5" x14ac:dyDescent="0.25">
      <c r="A69" s="133"/>
      <c r="B69" s="133"/>
      <c r="C69" s="133"/>
      <c r="D69" s="69" t="s">
        <v>100</v>
      </c>
      <c r="E69" s="83">
        <v>4</v>
      </c>
    </row>
    <row r="70" spans="1:5" x14ac:dyDescent="0.25">
      <c r="A70" s="133"/>
      <c r="B70" s="133"/>
      <c r="C70" s="133"/>
      <c r="D70" s="69" t="s">
        <v>29</v>
      </c>
      <c r="E70" s="83">
        <v>12</v>
      </c>
    </row>
    <row r="71" spans="1:5" ht="25.5" x14ac:dyDescent="0.25">
      <c r="A71" s="133"/>
      <c r="B71" s="133"/>
      <c r="C71" s="133"/>
      <c r="D71" s="69" t="s">
        <v>89</v>
      </c>
      <c r="E71" s="83">
        <v>4</v>
      </c>
    </row>
    <row r="72" spans="1:5" x14ac:dyDescent="0.25">
      <c r="A72" s="133"/>
      <c r="B72" s="133"/>
      <c r="C72" s="133"/>
      <c r="D72" s="69" t="s">
        <v>90</v>
      </c>
      <c r="E72" s="83">
        <v>4</v>
      </c>
    </row>
    <row r="73" spans="1:5" ht="25.5" x14ac:dyDescent="0.25">
      <c r="A73" s="133"/>
      <c r="B73" s="133"/>
      <c r="C73" s="133"/>
      <c r="D73" s="69" t="s">
        <v>101</v>
      </c>
      <c r="E73" s="83">
        <v>4</v>
      </c>
    </row>
    <row r="74" spans="1:5" ht="25.5" x14ac:dyDescent="0.25">
      <c r="A74" s="133"/>
      <c r="B74" s="133"/>
      <c r="C74" s="133"/>
      <c r="D74" s="69" t="s">
        <v>15</v>
      </c>
      <c r="E74" s="83">
        <v>2</v>
      </c>
    </row>
    <row r="75" spans="1:5" x14ac:dyDescent="0.25">
      <c r="A75" s="133"/>
      <c r="B75" s="133"/>
      <c r="C75" s="133"/>
      <c r="D75" s="69" t="s">
        <v>25</v>
      </c>
      <c r="E75" s="83">
        <v>4</v>
      </c>
    </row>
    <row r="76" spans="1:5" x14ac:dyDescent="0.25">
      <c r="A76" s="133"/>
      <c r="B76" s="133"/>
      <c r="C76" s="133"/>
      <c r="D76" s="69" t="s">
        <v>30</v>
      </c>
      <c r="E76" s="83">
        <v>2</v>
      </c>
    </row>
    <row r="77" spans="1:5" ht="25.5" x14ac:dyDescent="0.25">
      <c r="A77" s="133"/>
      <c r="B77" s="133"/>
      <c r="C77" s="133"/>
      <c r="D77" s="69" t="s">
        <v>102</v>
      </c>
      <c r="E77" s="83">
        <v>4</v>
      </c>
    </row>
    <row r="78" spans="1:5" x14ac:dyDescent="0.25">
      <c r="A78" s="133"/>
      <c r="B78" s="133"/>
      <c r="C78" s="133"/>
      <c r="D78" s="69" t="s">
        <v>92</v>
      </c>
      <c r="E78" s="83">
        <v>8</v>
      </c>
    </row>
    <row r="79" spans="1:5" x14ac:dyDescent="0.25">
      <c r="A79" s="133"/>
      <c r="B79" s="133"/>
      <c r="C79" s="133"/>
      <c r="D79" s="69" t="s">
        <v>103</v>
      </c>
      <c r="E79" s="83">
        <v>2</v>
      </c>
    </row>
    <row r="80" spans="1:5" ht="25.5" x14ac:dyDescent="0.25">
      <c r="A80" s="133"/>
      <c r="B80" s="133"/>
      <c r="C80" s="133"/>
      <c r="D80" s="69" t="s">
        <v>104</v>
      </c>
      <c r="E80" s="83">
        <v>2</v>
      </c>
    </row>
    <row r="81" spans="1:5" x14ac:dyDescent="0.25">
      <c r="A81" s="133">
        <v>5</v>
      </c>
      <c r="B81" s="133" t="s">
        <v>109</v>
      </c>
      <c r="C81" s="133" t="s">
        <v>110</v>
      </c>
      <c r="D81" s="67" t="s">
        <v>111</v>
      </c>
      <c r="E81" s="68">
        <v>4</v>
      </c>
    </row>
    <row r="82" spans="1:5" ht="25.5" x14ac:dyDescent="0.25">
      <c r="A82" s="133"/>
      <c r="B82" s="133"/>
      <c r="C82" s="133"/>
      <c r="D82" s="69" t="s">
        <v>112</v>
      </c>
      <c r="E82" s="68">
        <v>4</v>
      </c>
    </row>
    <row r="83" spans="1:5" x14ac:dyDescent="0.25">
      <c r="A83" s="133"/>
      <c r="B83" s="133"/>
      <c r="C83" s="133"/>
      <c r="D83" s="69" t="s">
        <v>22</v>
      </c>
      <c r="E83" s="68">
        <v>128</v>
      </c>
    </row>
    <row r="84" spans="1:5" ht="25.5" x14ac:dyDescent="0.25">
      <c r="A84" s="133"/>
      <c r="B84" s="133"/>
      <c r="C84" s="133"/>
      <c r="D84" s="69" t="s">
        <v>100</v>
      </c>
      <c r="E84" s="68">
        <v>8</v>
      </c>
    </row>
    <row r="85" spans="1:5" x14ac:dyDescent="0.25">
      <c r="A85" s="133"/>
      <c r="B85" s="133"/>
      <c r="C85" s="133"/>
      <c r="D85" s="69" t="s">
        <v>18</v>
      </c>
      <c r="E85" s="68">
        <v>16</v>
      </c>
    </row>
    <row r="86" spans="1:5" ht="25.5" x14ac:dyDescent="0.25">
      <c r="A86" s="133"/>
      <c r="B86" s="133"/>
      <c r="C86" s="133"/>
      <c r="D86" s="80" t="s">
        <v>36</v>
      </c>
      <c r="E86" s="73">
        <v>16</v>
      </c>
    </row>
    <row r="87" spans="1:5" x14ac:dyDescent="0.25">
      <c r="A87" s="133"/>
      <c r="B87" s="133"/>
      <c r="C87" s="133"/>
      <c r="D87" s="80" t="s">
        <v>54</v>
      </c>
      <c r="E87" s="73">
        <v>8</v>
      </c>
    </row>
    <row r="88" spans="1:5" x14ac:dyDescent="0.25">
      <c r="A88" s="133"/>
      <c r="B88" s="133"/>
      <c r="C88" s="133"/>
      <c r="D88" s="80" t="s">
        <v>55</v>
      </c>
      <c r="E88" s="73">
        <v>16</v>
      </c>
    </row>
    <row r="89" spans="1:5" x14ac:dyDescent="0.25">
      <c r="A89" s="133"/>
      <c r="B89" s="133"/>
      <c r="C89" s="133"/>
      <c r="D89" s="80" t="s">
        <v>56</v>
      </c>
      <c r="E89" s="73">
        <v>16</v>
      </c>
    </row>
    <row r="90" spans="1:5" ht="25.5" x14ac:dyDescent="0.25">
      <c r="A90" s="133"/>
      <c r="B90" s="133"/>
      <c r="C90" s="133"/>
      <c r="D90" s="70" t="s">
        <v>89</v>
      </c>
      <c r="E90" s="71">
        <v>16</v>
      </c>
    </row>
    <row r="91" spans="1:5" x14ac:dyDescent="0.25">
      <c r="A91" s="133"/>
      <c r="B91" s="133"/>
      <c r="C91" s="133"/>
      <c r="D91" s="69" t="s">
        <v>90</v>
      </c>
      <c r="E91" s="68">
        <v>16</v>
      </c>
    </row>
    <row r="92" spans="1:5" ht="25.5" x14ac:dyDescent="0.25">
      <c r="A92" s="133"/>
      <c r="B92" s="133"/>
      <c r="C92" s="133"/>
      <c r="D92" s="69" t="s">
        <v>101</v>
      </c>
      <c r="E92" s="68">
        <v>8</v>
      </c>
    </row>
    <row r="93" spans="1:5" ht="25.5" x14ac:dyDescent="0.25">
      <c r="A93" s="133"/>
      <c r="B93" s="133"/>
      <c r="C93" s="133"/>
      <c r="D93" s="69" t="s">
        <v>15</v>
      </c>
      <c r="E93" s="68">
        <v>4</v>
      </c>
    </row>
    <row r="94" spans="1:5" x14ac:dyDescent="0.25">
      <c r="A94" s="133"/>
      <c r="B94" s="133"/>
      <c r="C94" s="133"/>
      <c r="D94" s="69" t="s">
        <v>92</v>
      </c>
      <c r="E94" s="68">
        <v>32</v>
      </c>
    </row>
    <row r="95" spans="1:5" ht="25.5" x14ac:dyDescent="0.25">
      <c r="A95" s="133"/>
      <c r="B95" s="133"/>
      <c r="C95" s="133"/>
      <c r="D95" s="69" t="s">
        <v>91</v>
      </c>
      <c r="E95" s="68">
        <v>16</v>
      </c>
    </row>
    <row r="96" spans="1:5" ht="25.5" x14ac:dyDescent="0.25">
      <c r="A96" s="133"/>
      <c r="B96" s="133"/>
      <c r="C96" s="133"/>
      <c r="D96" s="69" t="s">
        <v>104</v>
      </c>
      <c r="E96" s="68">
        <v>4</v>
      </c>
    </row>
    <row r="97" spans="1:5" x14ac:dyDescent="0.25">
      <c r="A97" s="133">
        <v>6</v>
      </c>
      <c r="B97" s="133" t="s">
        <v>113</v>
      </c>
      <c r="C97" s="133" t="s">
        <v>114</v>
      </c>
      <c r="D97" s="67" t="s">
        <v>33</v>
      </c>
      <c r="E97" s="68">
        <v>3</v>
      </c>
    </row>
    <row r="98" spans="1:5" ht="25.5" x14ac:dyDescent="0.25">
      <c r="A98" s="133"/>
      <c r="B98" s="133"/>
      <c r="C98" s="133"/>
      <c r="D98" s="69" t="s">
        <v>34</v>
      </c>
      <c r="E98" s="68">
        <v>3</v>
      </c>
    </row>
    <row r="99" spans="1:5" x14ac:dyDescent="0.25">
      <c r="A99" s="133"/>
      <c r="B99" s="133"/>
      <c r="C99" s="133"/>
      <c r="D99" s="69" t="s">
        <v>99</v>
      </c>
      <c r="E99" s="68">
        <v>12</v>
      </c>
    </row>
    <row r="100" spans="1:5" ht="25.5" x14ac:dyDescent="0.25">
      <c r="A100" s="133"/>
      <c r="B100" s="133"/>
      <c r="C100" s="133"/>
      <c r="D100" s="69" t="s">
        <v>100</v>
      </c>
      <c r="E100" s="68">
        <v>6</v>
      </c>
    </row>
    <row r="101" spans="1:5" x14ac:dyDescent="0.25">
      <c r="A101" s="133"/>
      <c r="B101" s="133"/>
      <c r="C101" s="133"/>
      <c r="D101" s="69" t="s">
        <v>29</v>
      </c>
      <c r="E101" s="68">
        <v>18</v>
      </c>
    </row>
    <row r="102" spans="1:5" ht="25.5" x14ac:dyDescent="0.25">
      <c r="A102" s="133"/>
      <c r="B102" s="133"/>
      <c r="C102" s="133"/>
      <c r="D102" s="69" t="s">
        <v>89</v>
      </c>
      <c r="E102" s="68">
        <v>3</v>
      </c>
    </row>
    <row r="103" spans="1:5" x14ac:dyDescent="0.25">
      <c r="A103" s="133"/>
      <c r="B103" s="133"/>
      <c r="C103" s="133"/>
      <c r="D103" s="69" t="s">
        <v>90</v>
      </c>
      <c r="E103" s="68">
        <v>6</v>
      </c>
    </row>
    <row r="104" spans="1:5" ht="25.5" x14ac:dyDescent="0.25">
      <c r="A104" s="133"/>
      <c r="B104" s="133"/>
      <c r="C104" s="133"/>
      <c r="D104" s="69" t="s">
        <v>101</v>
      </c>
      <c r="E104" s="68">
        <v>6</v>
      </c>
    </row>
    <row r="105" spans="1:5" ht="25.5" x14ac:dyDescent="0.25">
      <c r="A105" s="133"/>
      <c r="B105" s="133"/>
      <c r="C105" s="133"/>
      <c r="D105" s="69" t="s">
        <v>15</v>
      </c>
      <c r="E105" s="68">
        <v>3</v>
      </c>
    </row>
    <row r="106" spans="1:5" x14ac:dyDescent="0.25">
      <c r="A106" s="133"/>
      <c r="B106" s="133"/>
      <c r="C106" s="133"/>
      <c r="D106" s="69" t="s">
        <v>30</v>
      </c>
      <c r="E106" s="68">
        <v>3</v>
      </c>
    </row>
    <row r="107" spans="1:5" ht="25.5" x14ac:dyDescent="0.25">
      <c r="A107" s="133"/>
      <c r="B107" s="133"/>
      <c r="C107" s="133"/>
      <c r="D107" s="69" t="s">
        <v>91</v>
      </c>
      <c r="E107" s="68">
        <v>3</v>
      </c>
    </row>
    <row r="108" spans="1:5" x14ac:dyDescent="0.25">
      <c r="A108" s="133"/>
      <c r="B108" s="133"/>
      <c r="C108" s="133"/>
      <c r="D108" s="69" t="s">
        <v>92</v>
      </c>
      <c r="E108" s="68">
        <v>12</v>
      </c>
    </row>
    <row r="109" spans="1:5" x14ac:dyDescent="0.25">
      <c r="A109" s="133"/>
      <c r="B109" s="133"/>
      <c r="C109" s="133"/>
      <c r="D109" s="69" t="s">
        <v>103</v>
      </c>
      <c r="E109" s="68">
        <v>3</v>
      </c>
    </row>
    <row r="110" spans="1:5" ht="25.5" x14ac:dyDescent="0.25">
      <c r="A110" s="133"/>
      <c r="B110" s="133"/>
      <c r="C110" s="133"/>
      <c r="D110" s="69" t="s">
        <v>104</v>
      </c>
      <c r="E110" s="68">
        <v>3</v>
      </c>
    </row>
    <row r="111" spans="1:5" x14ac:dyDescent="0.25">
      <c r="A111" s="133">
        <v>7</v>
      </c>
      <c r="B111" s="133" t="s">
        <v>115</v>
      </c>
      <c r="C111" s="133" t="s">
        <v>106</v>
      </c>
      <c r="D111" s="67" t="s">
        <v>45</v>
      </c>
      <c r="E111" s="68">
        <v>2</v>
      </c>
    </row>
    <row r="112" spans="1:5" ht="25.5" x14ac:dyDescent="0.25">
      <c r="A112" s="133"/>
      <c r="B112" s="133"/>
      <c r="C112" s="133"/>
      <c r="D112" s="69" t="s">
        <v>16</v>
      </c>
      <c r="E112" s="68">
        <v>2</v>
      </c>
    </row>
    <row r="113" spans="1:5" x14ac:dyDescent="0.25">
      <c r="A113" s="133"/>
      <c r="B113" s="133"/>
      <c r="C113" s="133"/>
      <c r="D113" s="70" t="s">
        <v>22</v>
      </c>
      <c r="E113" s="71">
        <v>32</v>
      </c>
    </row>
    <row r="114" spans="1:5" x14ac:dyDescent="0.25">
      <c r="A114" s="133"/>
      <c r="B114" s="133"/>
      <c r="C114" s="133"/>
      <c r="D114" s="80" t="s">
        <v>7</v>
      </c>
      <c r="E114" s="73">
        <v>32</v>
      </c>
    </row>
    <row r="115" spans="1:5" ht="25.5" x14ac:dyDescent="0.25">
      <c r="A115" s="133"/>
      <c r="B115" s="133"/>
      <c r="C115" s="133"/>
      <c r="D115" s="69" t="s">
        <v>100</v>
      </c>
      <c r="E115" s="68">
        <v>4</v>
      </c>
    </row>
    <row r="116" spans="1:5" x14ac:dyDescent="0.25">
      <c r="A116" s="133"/>
      <c r="B116" s="133"/>
      <c r="C116" s="133"/>
      <c r="D116" s="69" t="s">
        <v>18</v>
      </c>
      <c r="E116" s="68">
        <v>12</v>
      </c>
    </row>
    <row r="117" spans="1:5" ht="25.5" x14ac:dyDescent="0.25">
      <c r="A117" s="133"/>
      <c r="B117" s="133"/>
      <c r="C117" s="133"/>
      <c r="D117" s="69" t="s">
        <v>89</v>
      </c>
      <c r="E117" s="68">
        <v>4</v>
      </c>
    </row>
    <row r="118" spans="1:5" x14ac:dyDescent="0.25">
      <c r="A118" s="133"/>
      <c r="B118" s="133"/>
      <c r="C118" s="133"/>
      <c r="D118" s="69" t="s">
        <v>90</v>
      </c>
      <c r="E118" s="68">
        <v>4</v>
      </c>
    </row>
    <row r="119" spans="1:5" x14ac:dyDescent="0.25">
      <c r="A119" s="133"/>
      <c r="B119" s="133"/>
      <c r="C119" s="133"/>
      <c r="D119" s="69" t="s">
        <v>92</v>
      </c>
      <c r="E119" s="68">
        <v>8</v>
      </c>
    </row>
    <row r="120" spans="1:5" ht="25.5" x14ac:dyDescent="0.25">
      <c r="A120" s="133"/>
      <c r="B120" s="133"/>
      <c r="C120" s="133"/>
      <c r="D120" s="69" t="s">
        <v>91</v>
      </c>
      <c r="E120" s="68">
        <v>4</v>
      </c>
    </row>
    <row r="121" spans="1:5" ht="25.5" x14ac:dyDescent="0.25">
      <c r="A121" s="133"/>
      <c r="B121" s="133"/>
      <c r="C121" s="133"/>
      <c r="D121" s="69" t="s">
        <v>101</v>
      </c>
      <c r="E121" s="68">
        <v>4</v>
      </c>
    </row>
    <row r="122" spans="1:5" ht="25.5" x14ac:dyDescent="0.25">
      <c r="A122" s="133"/>
      <c r="B122" s="133"/>
      <c r="C122" s="133"/>
      <c r="D122" s="69" t="s">
        <v>15</v>
      </c>
      <c r="E122" s="68">
        <v>2</v>
      </c>
    </row>
    <row r="123" spans="1:5" x14ac:dyDescent="0.25">
      <c r="A123" s="133"/>
      <c r="B123" s="133"/>
      <c r="C123" s="133"/>
      <c r="D123" s="69" t="s">
        <v>11</v>
      </c>
      <c r="E123" s="68">
        <v>2</v>
      </c>
    </row>
    <row r="124" spans="1:5" ht="25.5" x14ac:dyDescent="0.25">
      <c r="A124" s="133"/>
      <c r="B124" s="133"/>
      <c r="C124" s="133"/>
      <c r="D124" s="69" t="s">
        <v>104</v>
      </c>
      <c r="E124" s="68">
        <v>2</v>
      </c>
    </row>
    <row r="125" spans="1:5" x14ac:dyDescent="0.25">
      <c r="A125" s="133">
        <v>8</v>
      </c>
      <c r="B125" s="133" t="s">
        <v>116</v>
      </c>
      <c r="C125" s="133" t="s">
        <v>96</v>
      </c>
      <c r="D125" s="67" t="s">
        <v>24</v>
      </c>
      <c r="E125" s="68">
        <v>2</v>
      </c>
    </row>
    <row r="126" spans="1:5" ht="25.5" x14ac:dyDescent="0.25">
      <c r="A126" s="133"/>
      <c r="B126" s="133"/>
      <c r="C126" s="133"/>
      <c r="D126" s="69" t="s">
        <v>26</v>
      </c>
      <c r="E126" s="68">
        <v>2</v>
      </c>
    </row>
    <row r="127" spans="1:5" x14ac:dyDescent="0.25">
      <c r="A127" s="133"/>
      <c r="B127" s="133"/>
      <c r="C127" s="133"/>
      <c r="D127" s="69" t="s">
        <v>98</v>
      </c>
      <c r="E127" s="68">
        <v>2</v>
      </c>
    </row>
    <row r="128" spans="1:5" x14ac:dyDescent="0.25">
      <c r="A128" s="133"/>
      <c r="B128" s="133"/>
      <c r="C128" s="133"/>
      <c r="D128" s="69" t="s">
        <v>99</v>
      </c>
      <c r="E128" s="68">
        <v>16</v>
      </c>
    </row>
    <row r="129" spans="1:5" ht="25.5" x14ac:dyDescent="0.25">
      <c r="A129" s="133"/>
      <c r="B129" s="133"/>
      <c r="C129" s="133"/>
      <c r="D129" s="69" t="s">
        <v>100</v>
      </c>
      <c r="E129" s="68">
        <v>4</v>
      </c>
    </row>
    <row r="130" spans="1:5" x14ac:dyDescent="0.25">
      <c r="A130" s="133"/>
      <c r="B130" s="133"/>
      <c r="C130" s="133"/>
      <c r="D130" s="69" t="s">
        <v>29</v>
      </c>
      <c r="E130" s="68">
        <v>12</v>
      </c>
    </row>
    <row r="131" spans="1:5" ht="25.5" x14ac:dyDescent="0.25">
      <c r="A131" s="133"/>
      <c r="B131" s="133"/>
      <c r="C131" s="133"/>
      <c r="D131" s="69" t="s">
        <v>89</v>
      </c>
      <c r="E131" s="68">
        <v>4</v>
      </c>
    </row>
    <row r="132" spans="1:5" x14ac:dyDescent="0.25">
      <c r="A132" s="133"/>
      <c r="B132" s="133"/>
      <c r="C132" s="133"/>
      <c r="D132" s="69" t="s">
        <v>90</v>
      </c>
      <c r="E132" s="68">
        <v>4</v>
      </c>
    </row>
    <row r="133" spans="1:5" ht="25.5" x14ac:dyDescent="0.25">
      <c r="A133" s="133"/>
      <c r="B133" s="133"/>
      <c r="C133" s="133"/>
      <c r="D133" s="69" t="s">
        <v>101</v>
      </c>
      <c r="E133" s="68">
        <v>4</v>
      </c>
    </row>
    <row r="134" spans="1:5" ht="25.5" x14ac:dyDescent="0.25">
      <c r="A134" s="133"/>
      <c r="B134" s="133"/>
      <c r="C134" s="133"/>
      <c r="D134" s="69" t="s">
        <v>15</v>
      </c>
      <c r="E134" s="68">
        <v>2</v>
      </c>
    </row>
    <row r="135" spans="1:5" x14ac:dyDescent="0.25">
      <c r="A135" s="133"/>
      <c r="B135" s="133"/>
      <c r="C135" s="133"/>
      <c r="D135" s="69" t="s">
        <v>25</v>
      </c>
      <c r="E135" s="68">
        <v>4</v>
      </c>
    </row>
    <row r="136" spans="1:5" x14ac:dyDescent="0.25">
      <c r="A136" s="133"/>
      <c r="B136" s="133"/>
      <c r="C136" s="133"/>
      <c r="D136" s="69" t="s">
        <v>30</v>
      </c>
      <c r="E136" s="68">
        <v>2</v>
      </c>
    </row>
    <row r="137" spans="1:5" ht="25.5" x14ac:dyDescent="0.25">
      <c r="A137" s="133"/>
      <c r="B137" s="133"/>
      <c r="C137" s="133"/>
      <c r="D137" s="69" t="s">
        <v>102</v>
      </c>
      <c r="E137" s="68">
        <v>4</v>
      </c>
    </row>
    <row r="138" spans="1:5" x14ac:dyDescent="0.25">
      <c r="A138" s="133"/>
      <c r="B138" s="133"/>
      <c r="C138" s="133"/>
      <c r="D138" s="69" t="s">
        <v>92</v>
      </c>
      <c r="E138" s="68">
        <v>8</v>
      </c>
    </row>
    <row r="139" spans="1:5" x14ac:dyDescent="0.25">
      <c r="A139" s="133"/>
      <c r="B139" s="133"/>
      <c r="C139" s="133"/>
      <c r="D139" s="69" t="s">
        <v>103</v>
      </c>
      <c r="E139" s="68">
        <v>2</v>
      </c>
    </row>
    <row r="140" spans="1:5" ht="25.5" x14ac:dyDescent="0.25">
      <c r="A140" s="133"/>
      <c r="B140" s="133"/>
      <c r="C140" s="133"/>
      <c r="D140" s="69" t="s">
        <v>104</v>
      </c>
      <c r="E140" s="68">
        <v>2</v>
      </c>
    </row>
    <row r="141" spans="1:5" x14ac:dyDescent="0.25">
      <c r="A141" s="144">
        <v>9</v>
      </c>
      <c r="B141" s="144" t="s">
        <v>117</v>
      </c>
      <c r="C141" s="144" t="s">
        <v>114</v>
      </c>
      <c r="D141" s="67" t="s">
        <v>33</v>
      </c>
      <c r="E141" s="68">
        <v>2</v>
      </c>
    </row>
    <row r="142" spans="1:5" ht="25.5" x14ac:dyDescent="0.25">
      <c r="A142" s="144"/>
      <c r="B142" s="144"/>
      <c r="C142" s="144"/>
      <c r="D142" s="69" t="s">
        <v>34</v>
      </c>
      <c r="E142" s="68">
        <v>2</v>
      </c>
    </row>
    <row r="143" spans="1:5" x14ac:dyDescent="0.25">
      <c r="A143" s="144"/>
      <c r="B143" s="144"/>
      <c r="C143" s="144"/>
      <c r="D143" s="69" t="s">
        <v>99</v>
      </c>
      <c r="E143" s="68">
        <v>8</v>
      </c>
    </row>
    <row r="144" spans="1:5" ht="25.5" x14ac:dyDescent="0.25">
      <c r="A144" s="144"/>
      <c r="B144" s="144"/>
      <c r="C144" s="144"/>
      <c r="D144" s="69" t="s">
        <v>100</v>
      </c>
      <c r="E144" s="68">
        <v>4</v>
      </c>
    </row>
    <row r="145" spans="1:5" x14ac:dyDescent="0.25">
      <c r="A145" s="144"/>
      <c r="B145" s="144"/>
      <c r="C145" s="144"/>
      <c r="D145" s="69" t="s">
        <v>29</v>
      </c>
      <c r="E145" s="68">
        <v>12</v>
      </c>
    </row>
    <row r="146" spans="1:5" ht="25.5" x14ac:dyDescent="0.25">
      <c r="A146" s="144"/>
      <c r="B146" s="144"/>
      <c r="C146" s="144"/>
      <c r="D146" s="69" t="s">
        <v>89</v>
      </c>
      <c r="E146" s="68">
        <v>2</v>
      </c>
    </row>
    <row r="147" spans="1:5" x14ac:dyDescent="0.25">
      <c r="A147" s="144"/>
      <c r="B147" s="144"/>
      <c r="C147" s="144"/>
      <c r="D147" s="69" t="s">
        <v>90</v>
      </c>
      <c r="E147" s="68">
        <v>4</v>
      </c>
    </row>
    <row r="148" spans="1:5" ht="25.5" x14ac:dyDescent="0.25">
      <c r="A148" s="144"/>
      <c r="B148" s="144"/>
      <c r="C148" s="144"/>
      <c r="D148" s="69" t="s">
        <v>101</v>
      </c>
      <c r="E148" s="68">
        <v>4</v>
      </c>
    </row>
    <row r="149" spans="1:5" ht="25.5" x14ac:dyDescent="0.25">
      <c r="A149" s="144"/>
      <c r="B149" s="144"/>
      <c r="C149" s="144"/>
      <c r="D149" s="69" t="s">
        <v>15</v>
      </c>
      <c r="E149" s="68">
        <v>2</v>
      </c>
    </row>
    <row r="150" spans="1:5" x14ac:dyDescent="0.25">
      <c r="A150" s="144"/>
      <c r="B150" s="144"/>
      <c r="C150" s="144"/>
      <c r="D150" s="69" t="s">
        <v>30</v>
      </c>
      <c r="E150" s="68">
        <v>2</v>
      </c>
    </row>
    <row r="151" spans="1:5" ht="25.5" x14ac:dyDescent="0.25">
      <c r="A151" s="144"/>
      <c r="B151" s="144"/>
      <c r="C151" s="144"/>
      <c r="D151" s="69" t="s">
        <v>91</v>
      </c>
      <c r="E151" s="68">
        <v>2</v>
      </c>
    </row>
    <row r="152" spans="1:5" x14ac:dyDescent="0.25">
      <c r="A152" s="144"/>
      <c r="B152" s="144"/>
      <c r="C152" s="144"/>
      <c r="D152" s="69" t="s">
        <v>92</v>
      </c>
      <c r="E152" s="68">
        <v>8</v>
      </c>
    </row>
    <row r="153" spans="1:5" x14ac:dyDescent="0.25">
      <c r="A153" s="144"/>
      <c r="B153" s="144"/>
      <c r="C153" s="144"/>
      <c r="D153" s="69" t="s">
        <v>103</v>
      </c>
      <c r="E153" s="68">
        <v>2</v>
      </c>
    </row>
    <row r="154" spans="1:5" ht="25.5" x14ac:dyDescent="0.25">
      <c r="A154" s="144"/>
      <c r="B154" s="144"/>
      <c r="C154" s="144"/>
      <c r="D154" s="69" t="s">
        <v>104</v>
      </c>
      <c r="E154" s="68">
        <v>2</v>
      </c>
    </row>
    <row r="155" spans="1:5" x14ac:dyDescent="0.25">
      <c r="A155" s="144">
        <v>10</v>
      </c>
      <c r="B155" s="144" t="s">
        <v>118</v>
      </c>
      <c r="C155" s="144" t="s">
        <v>114</v>
      </c>
      <c r="D155" s="67" t="s">
        <v>33</v>
      </c>
      <c r="E155" s="68">
        <v>2</v>
      </c>
    </row>
    <row r="156" spans="1:5" ht="25.5" x14ac:dyDescent="0.25">
      <c r="A156" s="144"/>
      <c r="B156" s="144"/>
      <c r="C156" s="144"/>
      <c r="D156" s="69" t="s">
        <v>34</v>
      </c>
      <c r="E156" s="68">
        <v>2</v>
      </c>
    </row>
    <row r="157" spans="1:5" x14ac:dyDescent="0.25">
      <c r="A157" s="144"/>
      <c r="B157" s="144"/>
      <c r="C157" s="144"/>
      <c r="D157" s="69" t="s">
        <v>99</v>
      </c>
      <c r="E157" s="68">
        <v>8</v>
      </c>
    </row>
    <row r="158" spans="1:5" ht="25.5" x14ac:dyDescent="0.25">
      <c r="A158" s="144"/>
      <c r="B158" s="144"/>
      <c r="C158" s="144"/>
      <c r="D158" s="69" t="s">
        <v>100</v>
      </c>
      <c r="E158" s="68">
        <v>4</v>
      </c>
    </row>
    <row r="159" spans="1:5" x14ac:dyDescent="0.25">
      <c r="A159" s="144"/>
      <c r="B159" s="144"/>
      <c r="C159" s="144"/>
      <c r="D159" s="69" t="s">
        <v>29</v>
      </c>
      <c r="E159" s="68">
        <v>12</v>
      </c>
    </row>
    <row r="160" spans="1:5" ht="25.5" x14ac:dyDescent="0.25">
      <c r="A160" s="144"/>
      <c r="B160" s="144"/>
      <c r="C160" s="144"/>
      <c r="D160" s="69" t="s">
        <v>89</v>
      </c>
      <c r="E160" s="68">
        <v>2</v>
      </c>
    </row>
    <row r="161" spans="1:5" x14ac:dyDescent="0.25">
      <c r="A161" s="144"/>
      <c r="B161" s="144"/>
      <c r="C161" s="144"/>
      <c r="D161" s="69" t="s">
        <v>90</v>
      </c>
      <c r="E161" s="68">
        <v>4</v>
      </c>
    </row>
    <row r="162" spans="1:5" ht="25.5" x14ac:dyDescent="0.25">
      <c r="A162" s="144"/>
      <c r="B162" s="144"/>
      <c r="C162" s="144"/>
      <c r="D162" s="69" t="s">
        <v>101</v>
      </c>
      <c r="E162" s="68">
        <v>4</v>
      </c>
    </row>
    <row r="163" spans="1:5" ht="25.5" x14ac:dyDescent="0.25">
      <c r="A163" s="144"/>
      <c r="B163" s="144"/>
      <c r="C163" s="144"/>
      <c r="D163" s="69" t="s">
        <v>15</v>
      </c>
      <c r="E163" s="68">
        <v>2</v>
      </c>
    </row>
    <row r="164" spans="1:5" x14ac:dyDescent="0.25">
      <c r="A164" s="144"/>
      <c r="B164" s="144"/>
      <c r="C164" s="144"/>
      <c r="D164" s="69" t="s">
        <v>30</v>
      </c>
      <c r="E164" s="68">
        <v>2</v>
      </c>
    </row>
    <row r="165" spans="1:5" ht="25.5" x14ac:dyDescent="0.25">
      <c r="A165" s="144"/>
      <c r="B165" s="144"/>
      <c r="C165" s="144"/>
      <c r="D165" s="69" t="s">
        <v>91</v>
      </c>
      <c r="E165" s="68">
        <v>2</v>
      </c>
    </row>
    <row r="166" spans="1:5" x14ac:dyDescent="0.25">
      <c r="A166" s="144"/>
      <c r="B166" s="144"/>
      <c r="C166" s="144"/>
      <c r="D166" s="69" t="s">
        <v>92</v>
      </c>
      <c r="E166" s="68">
        <v>8</v>
      </c>
    </row>
    <row r="167" spans="1:5" x14ac:dyDescent="0.25">
      <c r="A167" s="144"/>
      <c r="B167" s="144"/>
      <c r="C167" s="144"/>
      <c r="D167" s="69" t="s">
        <v>103</v>
      </c>
      <c r="E167" s="68">
        <v>2</v>
      </c>
    </row>
    <row r="168" spans="1:5" ht="25.5" x14ac:dyDescent="0.25">
      <c r="A168" s="145"/>
      <c r="B168" s="145"/>
      <c r="C168" s="145"/>
      <c r="D168" s="74" t="s">
        <v>104</v>
      </c>
      <c r="E168" s="75">
        <v>2</v>
      </c>
    </row>
    <row r="169" spans="1:5" ht="25.5" x14ac:dyDescent="0.25">
      <c r="A169" s="86">
        <v>11</v>
      </c>
      <c r="B169" s="86" t="s">
        <v>119</v>
      </c>
      <c r="C169" s="86" t="s">
        <v>119</v>
      </c>
      <c r="D169" s="87" t="s">
        <v>120</v>
      </c>
      <c r="E169" s="88">
        <v>5</v>
      </c>
    </row>
    <row r="170" spans="1:5" x14ac:dyDescent="0.25">
      <c r="A170" s="17">
        <v>12</v>
      </c>
      <c r="B170" s="17" t="s">
        <v>121</v>
      </c>
      <c r="C170" s="89" t="s">
        <v>122</v>
      </c>
      <c r="D170" s="5" t="s">
        <v>121</v>
      </c>
      <c r="E170" s="5">
        <v>1</v>
      </c>
    </row>
    <row r="173" spans="1:5" x14ac:dyDescent="0.25">
      <c r="A173" s="99" t="s">
        <v>77</v>
      </c>
      <c r="B173" s="146" t="s">
        <v>147</v>
      </c>
      <c r="C173" s="147"/>
      <c r="D173" s="147"/>
      <c r="E173" s="148"/>
    </row>
    <row r="174" spans="1:5" x14ac:dyDescent="0.25">
      <c r="A174" s="137">
        <v>1</v>
      </c>
      <c r="B174" s="137" t="s">
        <v>78</v>
      </c>
      <c r="C174" s="140" t="s">
        <v>38</v>
      </c>
      <c r="D174" s="67" t="s">
        <v>79</v>
      </c>
      <c r="E174" s="68">
        <v>3</v>
      </c>
    </row>
    <row r="175" spans="1:5" ht="25.5" x14ac:dyDescent="0.25">
      <c r="A175" s="138"/>
      <c r="B175" s="138"/>
      <c r="C175" s="141"/>
      <c r="D175" s="69" t="s">
        <v>80</v>
      </c>
      <c r="E175" s="68">
        <v>3</v>
      </c>
    </row>
    <row r="176" spans="1:5" x14ac:dyDescent="0.25">
      <c r="A176" s="138"/>
      <c r="B176" s="138"/>
      <c r="C176" s="141"/>
      <c r="D176" s="69" t="s">
        <v>81</v>
      </c>
      <c r="E176" s="68">
        <v>18</v>
      </c>
    </row>
    <row r="177" spans="1:5" ht="25.5" x14ac:dyDescent="0.25">
      <c r="A177" s="138"/>
      <c r="B177" s="138"/>
      <c r="C177" s="141"/>
      <c r="D177" s="69" t="s">
        <v>82</v>
      </c>
      <c r="E177" s="68">
        <v>6</v>
      </c>
    </row>
    <row r="178" spans="1:5" ht="25.5" x14ac:dyDescent="0.25">
      <c r="A178" s="138"/>
      <c r="B178" s="138"/>
      <c r="C178" s="141"/>
      <c r="D178" s="69" t="s">
        <v>83</v>
      </c>
      <c r="E178" s="68">
        <v>9</v>
      </c>
    </row>
    <row r="179" spans="1:5" ht="25.5" x14ac:dyDescent="0.25">
      <c r="A179" s="138"/>
      <c r="B179" s="138"/>
      <c r="C179" s="141"/>
      <c r="D179" s="69" t="s">
        <v>84</v>
      </c>
      <c r="E179" s="68">
        <v>9</v>
      </c>
    </row>
    <row r="180" spans="1:5" x14ac:dyDescent="0.25">
      <c r="A180" s="138"/>
      <c r="B180" s="138"/>
      <c r="C180" s="141"/>
      <c r="D180" s="69" t="s">
        <v>85</v>
      </c>
      <c r="E180" s="68">
        <v>3</v>
      </c>
    </row>
    <row r="181" spans="1:5" x14ac:dyDescent="0.25">
      <c r="A181" s="138"/>
      <c r="B181" s="138"/>
      <c r="C181" s="141"/>
      <c r="D181" s="69" t="s">
        <v>86</v>
      </c>
      <c r="E181" s="68">
        <v>3</v>
      </c>
    </row>
    <row r="182" spans="1:5" ht="25.5" x14ac:dyDescent="0.25">
      <c r="A182" s="138"/>
      <c r="B182" s="138"/>
      <c r="C182" s="141"/>
      <c r="D182" s="69" t="s">
        <v>87</v>
      </c>
      <c r="E182" s="68">
        <v>3</v>
      </c>
    </row>
    <row r="183" spans="1:5" x14ac:dyDescent="0.25">
      <c r="A183" s="138"/>
      <c r="B183" s="138"/>
      <c r="C183" s="141"/>
      <c r="D183" s="70" t="s">
        <v>22</v>
      </c>
      <c r="E183" s="71">
        <v>48</v>
      </c>
    </row>
    <row r="184" spans="1:5" x14ac:dyDescent="0.25">
      <c r="A184" s="138"/>
      <c r="B184" s="138"/>
      <c r="C184" s="141"/>
      <c r="D184" s="72" t="s">
        <v>7</v>
      </c>
      <c r="E184" s="73">
        <v>48</v>
      </c>
    </row>
    <row r="185" spans="1:5" x14ac:dyDescent="0.25">
      <c r="A185" s="138"/>
      <c r="B185" s="138"/>
      <c r="C185" s="141"/>
      <c r="D185" s="69" t="s">
        <v>86</v>
      </c>
      <c r="E185" s="68">
        <v>3</v>
      </c>
    </row>
    <row r="186" spans="1:5" ht="25.5" x14ac:dyDescent="0.25">
      <c r="A186" s="138"/>
      <c r="B186" s="138"/>
      <c r="C186" s="141"/>
      <c r="D186" s="74" t="s">
        <v>87</v>
      </c>
      <c r="E186" s="75">
        <v>3</v>
      </c>
    </row>
    <row r="187" spans="1:5" x14ac:dyDescent="0.25">
      <c r="A187" s="138"/>
      <c r="B187" s="138"/>
      <c r="C187" s="142"/>
      <c r="D187" s="76" t="s">
        <v>22</v>
      </c>
      <c r="E187" s="77">
        <v>48</v>
      </c>
    </row>
    <row r="188" spans="1:5" x14ac:dyDescent="0.25">
      <c r="A188" s="138"/>
      <c r="B188" s="138"/>
      <c r="C188" s="142"/>
      <c r="D188" s="78" t="s">
        <v>7</v>
      </c>
      <c r="E188" s="79">
        <v>48</v>
      </c>
    </row>
    <row r="189" spans="1:5" ht="25.5" x14ac:dyDescent="0.25">
      <c r="A189" s="138"/>
      <c r="B189" s="138"/>
      <c r="C189" s="141"/>
      <c r="D189" s="80" t="s">
        <v>4</v>
      </c>
      <c r="E189" s="81">
        <v>3</v>
      </c>
    </row>
    <row r="190" spans="1:5" x14ac:dyDescent="0.25">
      <c r="A190" s="138"/>
      <c r="B190" s="138"/>
      <c r="C190" s="141"/>
      <c r="D190" s="80" t="s">
        <v>5</v>
      </c>
      <c r="E190" s="81">
        <v>48</v>
      </c>
    </row>
    <row r="191" spans="1:5" ht="25.5" x14ac:dyDescent="0.25">
      <c r="A191" s="138"/>
      <c r="B191" s="138"/>
      <c r="C191" s="141"/>
      <c r="D191" s="80" t="s">
        <v>6</v>
      </c>
      <c r="E191" s="81">
        <v>3</v>
      </c>
    </row>
    <row r="192" spans="1:5" x14ac:dyDescent="0.25">
      <c r="A192" s="138"/>
      <c r="B192" s="138"/>
      <c r="C192" s="141"/>
      <c r="D192" s="69" t="s">
        <v>88</v>
      </c>
      <c r="E192" s="82">
        <v>3</v>
      </c>
    </row>
    <row r="193" spans="1:5" ht="25.5" x14ac:dyDescent="0.25">
      <c r="A193" s="138"/>
      <c r="B193" s="138"/>
      <c r="C193" s="141"/>
      <c r="D193" s="70" t="s">
        <v>89</v>
      </c>
      <c r="E193" s="71">
        <v>9</v>
      </c>
    </row>
    <row r="194" spans="1:5" ht="25.5" x14ac:dyDescent="0.25">
      <c r="A194" s="138"/>
      <c r="B194" s="138"/>
      <c r="C194" s="141"/>
      <c r="D194" s="80" t="s">
        <v>35</v>
      </c>
      <c r="E194" s="73">
        <v>12</v>
      </c>
    </row>
    <row r="195" spans="1:5" x14ac:dyDescent="0.25">
      <c r="A195" s="138"/>
      <c r="B195" s="138"/>
      <c r="C195" s="141"/>
      <c r="D195" s="69" t="s">
        <v>90</v>
      </c>
      <c r="E195" s="68">
        <v>9</v>
      </c>
    </row>
    <row r="196" spans="1:5" ht="25.5" x14ac:dyDescent="0.25">
      <c r="A196" s="138"/>
      <c r="B196" s="138"/>
      <c r="C196" s="141"/>
      <c r="D196" s="69" t="s">
        <v>91</v>
      </c>
      <c r="E196" s="68">
        <v>9</v>
      </c>
    </row>
    <row r="197" spans="1:5" x14ac:dyDescent="0.25">
      <c r="A197" s="138"/>
      <c r="B197" s="138"/>
      <c r="C197" s="141"/>
      <c r="D197" s="69" t="s">
        <v>92</v>
      </c>
      <c r="E197" s="68">
        <v>18</v>
      </c>
    </row>
    <row r="198" spans="1:5" x14ac:dyDescent="0.25">
      <c r="A198" s="138"/>
      <c r="B198" s="138"/>
      <c r="C198" s="141"/>
      <c r="D198" s="69" t="s">
        <v>93</v>
      </c>
      <c r="E198" s="68">
        <v>96</v>
      </c>
    </row>
    <row r="199" spans="1:5" ht="25.5" x14ac:dyDescent="0.25">
      <c r="A199" s="139"/>
      <c r="B199" s="139"/>
      <c r="C199" s="143"/>
      <c r="D199" s="69" t="s">
        <v>94</v>
      </c>
      <c r="E199" s="68">
        <v>3</v>
      </c>
    </row>
    <row r="200" spans="1:5" x14ac:dyDescent="0.25">
      <c r="A200" s="144">
        <v>2</v>
      </c>
      <c r="B200" s="144" t="s">
        <v>123</v>
      </c>
      <c r="C200" s="144" t="s">
        <v>96</v>
      </c>
      <c r="D200" s="67" t="s">
        <v>97</v>
      </c>
      <c r="E200" s="83">
        <v>2</v>
      </c>
    </row>
    <row r="201" spans="1:5" ht="25.5" x14ac:dyDescent="0.25">
      <c r="A201" s="144"/>
      <c r="B201" s="144"/>
      <c r="C201" s="144"/>
      <c r="D201" s="69" t="s">
        <v>26</v>
      </c>
      <c r="E201" s="83">
        <v>2</v>
      </c>
    </row>
    <row r="202" spans="1:5" x14ac:dyDescent="0.25">
      <c r="A202" s="144"/>
      <c r="B202" s="144"/>
      <c r="C202" s="144"/>
      <c r="D202" s="69" t="s">
        <v>98</v>
      </c>
      <c r="E202" s="83">
        <v>2</v>
      </c>
    </row>
    <row r="203" spans="1:5" x14ac:dyDescent="0.25">
      <c r="A203" s="144"/>
      <c r="B203" s="144"/>
      <c r="C203" s="144"/>
      <c r="D203" s="70" t="s">
        <v>99</v>
      </c>
      <c r="E203" s="84">
        <v>16</v>
      </c>
    </row>
    <row r="204" spans="1:5" x14ac:dyDescent="0.25">
      <c r="A204" s="144"/>
      <c r="B204" s="144"/>
      <c r="C204" s="144"/>
      <c r="D204" s="72" t="s">
        <v>23</v>
      </c>
      <c r="E204" s="85">
        <v>32</v>
      </c>
    </row>
    <row r="205" spans="1:5" ht="25.5" x14ac:dyDescent="0.25">
      <c r="A205" s="144"/>
      <c r="B205" s="144"/>
      <c r="C205" s="144"/>
      <c r="D205" s="69" t="s">
        <v>100</v>
      </c>
      <c r="E205" s="83">
        <v>4</v>
      </c>
    </row>
    <row r="206" spans="1:5" x14ac:dyDescent="0.25">
      <c r="A206" s="144"/>
      <c r="B206" s="144"/>
      <c r="C206" s="144"/>
      <c r="D206" s="69" t="s">
        <v>29</v>
      </c>
      <c r="E206" s="83">
        <v>12</v>
      </c>
    </row>
    <row r="207" spans="1:5" ht="25.5" x14ac:dyDescent="0.25">
      <c r="A207" s="144"/>
      <c r="B207" s="144"/>
      <c r="C207" s="144"/>
      <c r="D207" s="69" t="s">
        <v>89</v>
      </c>
      <c r="E207" s="83">
        <v>4</v>
      </c>
    </row>
    <row r="208" spans="1:5" x14ac:dyDescent="0.25">
      <c r="A208" s="144"/>
      <c r="B208" s="144"/>
      <c r="C208" s="144"/>
      <c r="D208" s="69" t="s">
        <v>90</v>
      </c>
      <c r="E208" s="83">
        <v>4</v>
      </c>
    </row>
    <row r="209" spans="1:5" ht="25.5" x14ac:dyDescent="0.25">
      <c r="A209" s="144"/>
      <c r="B209" s="144"/>
      <c r="C209" s="144"/>
      <c r="D209" s="69" t="s">
        <v>101</v>
      </c>
      <c r="E209" s="83">
        <v>4</v>
      </c>
    </row>
    <row r="210" spans="1:5" ht="25.5" x14ac:dyDescent="0.25">
      <c r="A210" s="144"/>
      <c r="B210" s="144"/>
      <c r="C210" s="144"/>
      <c r="D210" s="69" t="s">
        <v>15</v>
      </c>
      <c r="E210" s="83">
        <v>2</v>
      </c>
    </row>
    <row r="211" spans="1:5" x14ac:dyDescent="0.25">
      <c r="A211" s="144"/>
      <c r="B211" s="144"/>
      <c r="C211" s="144"/>
      <c r="D211" s="69" t="s">
        <v>25</v>
      </c>
      <c r="E211" s="83">
        <v>4</v>
      </c>
    </row>
    <row r="212" spans="1:5" x14ac:dyDescent="0.25">
      <c r="A212" s="144"/>
      <c r="B212" s="144"/>
      <c r="C212" s="144"/>
      <c r="D212" s="69" t="s">
        <v>30</v>
      </c>
      <c r="E212" s="83">
        <v>2</v>
      </c>
    </row>
    <row r="213" spans="1:5" ht="25.5" x14ac:dyDescent="0.25">
      <c r="A213" s="144"/>
      <c r="B213" s="144"/>
      <c r="C213" s="144"/>
      <c r="D213" s="69" t="s">
        <v>102</v>
      </c>
      <c r="E213" s="83">
        <v>4</v>
      </c>
    </row>
    <row r="214" spans="1:5" x14ac:dyDescent="0.25">
      <c r="A214" s="144"/>
      <c r="B214" s="144"/>
      <c r="C214" s="144"/>
      <c r="D214" s="69" t="s">
        <v>92</v>
      </c>
      <c r="E214" s="83">
        <v>8</v>
      </c>
    </row>
    <row r="215" spans="1:5" x14ac:dyDescent="0.25">
      <c r="A215" s="144"/>
      <c r="B215" s="144"/>
      <c r="C215" s="144"/>
      <c r="D215" s="69" t="s">
        <v>103</v>
      </c>
      <c r="E215" s="83">
        <v>2</v>
      </c>
    </row>
    <row r="216" spans="1:5" ht="25.5" x14ac:dyDescent="0.25">
      <c r="A216" s="144"/>
      <c r="B216" s="144"/>
      <c r="C216" s="144"/>
      <c r="D216" s="69" t="s">
        <v>104</v>
      </c>
      <c r="E216" s="83">
        <v>2</v>
      </c>
    </row>
    <row r="217" spans="1:5" x14ac:dyDescent="0.25">
      <c r="A217" s="133">
        <v>3</v>
      </c>
      <c r="B217" s="133" t="s">
        <v>105</v>
      </c>
      <c r="C217" s="133" t="s">
        <v>106</v>
      </c>
      <c r="D217" s="67" t="s">
        <v>21</v>
      </c>
      <c r="E217" s="68">
        <v>4</v>
      </c>
    </row>
    <row r="218" spans="1:5" ht="25.5" x14ac:dyDescent="0.25">
      <c r="A218" s="133"/>
      <c r="B218" s="133"/>
      <c r="C218" s="133"/>
      <c r="D218" s="69" t="s">
        <v>16</v>
      </c>
      <c r="E218" s="68">
        <v>4</v>
      </c>
    </row>
    <row r="219" spans="1:5" x14ac:dyDescent="0.25">
      <c r="A219" s="133"/>
      <c r="B219" s="133"/>
      <c r="C219" s="133"/>
      <c r="D219" s="69" t="s">
        <v>22</v>
      </c>
      <c r="E219" s="68">
        <v>64</v>
      </c>
    </row>
    <row r="220" spans="1:5" x14ac:dyDescent="0.25">
      <c r="A220" s="133"/>
      <c r="B220" s="133"/>
      <c r="C220" s="133"/>
      <c r="D220" s="72" t="s">
        <v>107</v>
      </c>
      <c r="E220" s="73">
        <v>16</v>
      </c>
    </row>
    <row r="221" spans="1:5" ht="25.5" x14ac:dyDescent="0.25">
      <c r="A221" s="133"/>
      <c r="B221" s="133"/>
      <c r="C221" s="133"/>
      <c r="D221" s="69" t="s">
        <v>100</v>
      </c>
      <c r="E221" s="68">
        <v>8</v>
      </c>
    </row>
    <row r="222" spans="1:5" x14ac:dyDescent="0.25">
      <c r="A222" s="133"/>
      <c r="B222" s="133"/>
      <c r="C222" s="133"/>
      <c r="D222" s="69" t="s">
        <v>18</v>
      </c>
      <c r="E222" s="68">
        <v>24</v>
      </c>
    </row>
    <row r="223" spans="1:5" ht="25.5" x14ac:dyDescent="0.25">
      <c r="A223" s="133"/>
      <c r="B223" s="133"/>
      <c r="C223" s="133"/>
      <c r="D223" s="70" t="s">
        <v>89</v>
      </c>
      <c r="E223" s="71">
        <v>8</v>
      </c>
    </row>
    <row r="224" spans="1:5" ht="25.5" x14ac:dyDescent="0.25">
      <c r="A224" s="133"/>
      <c r="B224" s="133"/>
      <c r="C224" s="133"/>
      <c r="D224" s="72" t="s">
        <v>35</v>
      </c>
      <c r="E224" s="73">
        <v>8</v>
      </c>
    </row>
    <row r="225" spans="1:5" x14ac:dyDescent="0.25">
      <c r="A225" s="133"/>
      <c r="B225" s="133"/>
      <c r="C225" s="133"/>
      <c r="D225" s="69" t="s">
        <v>90</v>
      </c>
      <c r="E225" s="68">
        <v>8</v>
      </c>
    </row>
    <row r="226" spans="1:5" x14ac:dyDescent="0.25">
      <c r="A226" s="133"/>
      <c r="B226" s="133"/>
      <c r="C226" s="133"/>
      <c r="D226" s="69" t="s">
        <v>92</v>
      </c>
      <c r="E226" s="68">
        <v>16</v>
      </c>
    </row>
    <row r="227" spans="1:5" ht="25.5" x14ac:dyDescent="0.25">
      <c r="A227" s="133"/>
      <c r="B227" s="133"/>
      <c r="C227" s="133"/>
      <c r="D227" s="69" t="s">
        <v>91</v>
      </c>
      <c r="E227" s="68">
        <v>8</v>
      </c>
    </row>
    <row r="228" spans="1:5" ht="25.5" x14ac:dyDescent="0.25">
      <c r="A228" s="133"/>
      <c r="B228" s="133"/>
      <c r="C228" s="133"/>
      <c r="D228" s="69" t="s">
        <v>101</v>
      </c>
      <c r="E228" s="68">
        <v>8</v>
      </c>
    </row>
    <row r="229" spans="1:5" ht="25.5" x14ac:dyDescent="0.25">
      <c r="A229" s="133"/>
      <c r="B229" s="133"/>
      <c r="C229" s="133"/>
      <c r="D229" s="69" t="s">
        <v>15</v>
      </c>
      <c r="E229" s="68">
        <v>4</v>
      </c>
    </row>
    <row r="230" spans="1:5" x14ac:dyDescent="0.25">
      <c r="A230" s="133"/>
      <c r="B230" s="133"/>
      <c r="C230" s="133"/>
      <c r="D230" s="69" t="s">
        <v>11</v>
      </c>
      <c r="E230" s="68">
        <v>4</v>
      </c>
    </row>
    <row r="231" spans="1:5" ht="25.5" x14ac:dyDescent="0.25">
      <c r="A231" s="133"/>
      <c r="B231" s="133"/>
      <c r="C231" s="133"/>
      <c r="D231" s="69" t="s">
        <v>104</v>
      </c>
      <c r="E231" s="68">
        <v>4</v>
      </c>
    </row>
    <row r="232" spans="1:5" x14ac:dyDescent="0.25">
      <c r="A232" s="133">
        <v>4</v>
      </c>
      <c r="B232" s="133" t="s">
        <v>124</v>
      </c>
      <c r="C232" s="133" t="s">
        <v>96</v>
      </c>
      <c r="D232" s="67" t="s">
        <v>24</v>
      </c>
      <c r="E232" s="83">
        <v>2</v>
      </c>
    </row>
    <row r="233" spans="1:5" ht="25.5" x14ac:dyDescent="0.25">
      <c r="A233" s="133"/>
      <c r="B233" s="133"/>
      <c r="C233" s="133"/>
      <c r="D233" s="69" t="s">
        <v>26</v>
      </c>
      <c r="E233" s="83">
        <v>2</v>
      </c>
    </row>
    <row r="234" spans="1:5" x14ac:dyDescent="0.25">
      <c r="A234" s="133"/>
      <c r="B234" s="133"/>
      <c r="C234" s="133"/>
      <c r="D234" s="69" t="s">
        <v>98</v>
      </c>
      <c r="E234" s="83">
        <v>2</v>
      </c>
    </row>
    <row r="235" spans="1:5" x14ac:dyDescent="0.25">
      <c r="A235" s="133"/>
      <c r="B235" s="133"/>
      <c r="C235" s="133"/>
      <c r="D235" s="70" t="s">
        <v>99</v>
      </c>
      <c r="E235" s="84">
        <v>16</v>
      </c>
    </row>
    <row r="236" spans="1:5" x14ac:dyDescent="0.25">
      <c r="A236" s="133"/>
      <c r="B236" s="133"/>
      <c r="C236" s="133"/>
      <c r="D236" s="72" t="s">
        <v>32</v>
      </c>
      <c r="E236" s="85">
        <v>32</v>
      </c>
    </row>
    <row r="237" spans="1:5" ht="25.5" x14ac:dyDescent="0.25">
      <c r="A237" s="133"/>
      <c r="B237" s="133"/>
      <c r="C237" s="133"/>
      <c r="D237" s="69" t="s">
        <v>100</v>
      </c>
      <c r="E237" s="83">
        <v>4</v>
      </c>
    </row>
    <row r="238" spans="1:5" x14ac:dyDescent="0.25">
      <c r="A238" s="133"/>
      <c r="B238" s="133"/>
      <c r="C238" s="133"/>
      <c r="D238" s="69" t="s">
        <v>29</v>
      </c>
      <c r="E238" s="83">
        <v>12</v>
      </c>
    </row>
    <row r="239" spans="1:5" ht="25.5" x14ac:dyDescent="0.25">
      <c r="A239" s="133"/>
      <c r="B239" s="133"/>
      <c r="C239" s="133"/>
      <c r="D239" s="69" t="s">
        <v>89</v>
      </c>
      <c r="E239" s="83">
        <v>4</v>
      </c>
    </row>
    <row r="240" spans="1:5" x14ac:dyDescent="0.25">
      <c r="A240" s="133"/>
      <c r="B240" s="133"/>
      <c r="C240" s="133"/>
      <c r="D240" s="69" t="s">
        <v>90</v>
      </c>
      <c r="E240" s="83">
        <v>4</v>
      </c>
    </row>
    <row r="241" spans="1:5" ht="25.5" x14ac:dyDescent="0.25">
      <c r="A241" s="133"/>
      <c r="B241" s="133"/>
      <c r="C241" s="133"/>
      <c r="D241" s="69" t="s">
        <v>101</v>
      </c>
      <c r="E241" s="83">
        <v>4</v>
      </c>
    </row>
    <row r="242" spans="1:5" ht="25.5" x14ac:dyDescent="0.25">
      <c r="A242" s="133"/>
      <c r="B242" s="133"/>
      <c r="C242" s="133"/>
      <c r="D242" s="69" t="s">
        <v>15</v>
      </c>
      <c r="E242" s="83">
        <v>2</v>
      </c>
    </row>
    <row r="243" spans="1:5" x14ac:dyDescent="0.25">
      <c r="A243" s="133"/>
      <c r="B243" s="133"/>
      <c r="C243" s="133"/>
      <c r="D243" s="69" t="s">
        <v>25</v>
      </c>
      <c r="E243" s="83">
        <v>4</v>
      </c>
    </row>
    <row r="244" spans="1:5" x14ac:dyDescent="0.25">
      <c r="A244" s="133"/>
      <c r="B244" s="133"/>
      <c r="C244" s="133"/>
      <c r="D244" s="69" t="s">
        <v>30</v>
      </c>
      <c r="E244" s="83">
        <v>2</v>
      </c>
    </row>
    <row r="245" spans="1:5" ht="25.5" x14ac:dyDescent="0.25">
      <c r="A245" s="133"/>
      <c r="B245" s="133"/>
      <c r="C245" s="133"/>
      <c r="D245" s="69" t="s">
        <v>102</v>
      </c>
      <c r="E245" s="83">
        <v>4</v>
      </c>
    </row>
    <row r="246" spans="1:5" x14ac:dyDescent="0.25">
      <c r="A246" s="133"/>
      <c r="B246" s="133"/>
      <c r="C246" s="133"/>
      <c r="D246" s="69" t="s">
        <v>92</v>
      </c>
      <c r="E246" s="83">
        <v>8</v>
      </c>
    </row>
    <row r="247" spans="1:5" x14ac:dyDescent="0.25">
      <c r="A247" s="133"/>
      <c r="B247" s="133"/>
      <c r="C247" s="133"/>
      <c r="D247" s="69" t="s">
        <v>103</v>
      </c>
      <c r="E247" s="83">
        <v>2</v>
      </c>
    </row>
    <row r="248" spans="1:5" ht="25.5" x14ac:dyDescent="0.25">
      <c r="A248" s="133"/>
      <c r="B248" s="133"/>
      <c r="C248" s="133"/>
      <c r="D248" s="69" t="s">
        <v>104</v>
      </c>
      <c r="E248" s="83">
        <v>2</v>
      </c>
    </row>
    <row r="249" spans="1:5" x14ac:dyDescent="0.25">
      <c r="A249" s="133">
        <v>5</v>
      </c>
      <c r="B249" s="133" t="s">
        <v>125</v>
      </c>
      <c r="C249" s="133" t="s">
        <v>110</v>
      </c>
      <c r="D249" s="67" t="s">
        <v>111</v>
      </c>
      <c r="E249" s="68">
        <v>4</v>
      </c>
    </row>
    <row r="250" spans="1:5" ht="25.5" x14ac:dyDescent="0.25">
      <c r="A250" s="133"/>
      <c r="B250" s="133"/>
      <c r="C250" s="133"/>
      <c r="D250" s="69" t="s">
        <v>112</v>
      </c>
      <c r="E250" s="68">
        <v>4</v>
      </c>
    </row>
    <row r="251" spans="1:5" x14ac:dyDescent="0.25">
      <c r="A251" s="133"/>
      <c r="B251" s="133"/>
      <c r="C251" s="133"/>
      <c r="D251" s="69" t="s">
        <v>22</v>
      </c>
      <c r="E251" s="68">
        <v>128</v>
      </c>
    </row>
    <row r="252" spans="1:5" ht="25.5" x14ac:dyDescent="0.25">
      <c r="A252" s="133"/>
      <c r="B252" s="133"/>
      <c r="C252" s="133"/>
      <c r="D252" s="69" t="s">
        <v>100</v>
      </c>
      <c r="E252" s="68">
        <v>8</v>
      </c>
    </row>
    <row r="253" spans="1:5" x14ac:dyDescent="0.25">
      <c r="A253" s="133"/>
      <c r="B253" s="133"/>
      <c r="C253" s="133"/>
      <c r="D253" s="69" t="s">
        <v>18</v>
      </c>
      <c r="E253" s="68">
        <v>16</v>
      </c>
    </row>
    <row r="254" spans="1:5" ht="25.5" x14ac:dyDescent="0.25">
      <c r="A254" s="133"/>
      <c r="B254" s="133"/>
      <c r="C254" s="133"/>
      <c r="D254" s="80" t="s">
        <v>36</v>
      </c>
      <c r="E254" s="73">
        <v>16</v>
      </c>
    </row>
    <row r="255" spans="1:5" x14ac:dyDescent="0.25">
      <c r="A255" s="133"/>
      <c r="B255" s="133"/>
      <c r="C255" s="133"/>
      <c r="D255" s="80" t="s">
        <v>54</v>
      </c>
      <c r="E255" s="73">
        <v>8</v>
      </c>
    </row>
    <row r="256" spans="1:5" x14ac:dyDescent="0.25">
      <c r="A256" s="133"/>
      <c r="B256" s="133"/>
      <c r="C256" s="133"/>
      <c r="D256" s="80" t="s">
        <v>55</v>
      </c>
      <c r="E256" s="73">
        <v>16</v>
      </c>
    </row>
    <row r="257" spans="1:5" x14ac:dyDescent="0.25">
      <c r="A257" s="133"/>
      <c r="B257" s="133"/>
      <c r="C257" s="133"/>
      <c r="D257" s="80" t="s">
        <v>56</v>
      </c>
      <c r="E257" s="73">
        <v>16</v>
      </c>
    </row>
    <row r="258" spans="1:5" ht="25.5" x14ac:dyDescent="0.25">
      <c r="A258" s="133"/>
      <c r="B258" s="133"/>
      <c r="C258" s="133"/>
      <c r="D258" s="70" t="s">
        <v>89</v>
      </c>
      <c r="E258" s="71">
        <v>16</v>
      </c>
    </row>
    <row r="259" spans="1:5" x14ac:dyDescent="0.25">
      <c r="A259" s="133"/>
      <c r="B259" s="133"/>
      <c r="C259" s="133"/>
      <c r="D259" s="69" t="s">
        <v>90</v>
      </c>
      <c r="E259" s="68">
        <v>16</v>
      </c>
    </row>
    <row r="260" spans="1:5" ht="25.5" x14ac:dyDescent="0.25">
      <c r="A260" s="133"/>
      <c r="B260" s="133"/>
      <c r="C260" s="133"/>
      <c r="D260" s="69" t="s">
        <v>101</v>
      </c>
      <c r="E260" s="68">
        <v>8</v>
      </c>
    </row>
    <row r="261" spans="1:5" ht="25.5" x14ac:dyDescent="0.25">
      <c r="A261" s="133"/>
      <c r="B261" s="133"/>
      <c r="C261" s="133"/>
      <c r="D261" s="69" t="s">
        <v>15</v>
      </c>
      <c r="E261" s="68">
        <v>4</v>
      </c>
    </row>
    <row r="262" spans="1:5" x14ac:dyDescent="0.25">
      <c r="A262" s="133"/>
      <c r="B262" s="133"/>
      <c r="C262" s="133"/>
      <c r="D262" s="69" t="s">
        <v>92</v>
      </c>
      <c r="E262" s="68">
        <v>32</v>
      </c>
    </row>
    <row r="263" spans="1:5" ht="25.5" x14ac:dyDescent="0.25">
      <c r="A263" s="133"/>
      <c r="B263" s="133"/>
      <c r="C263" s="133"/>
      <c r="D263" s="69" t="s">
        <v>91</v>
      </c>
      <c r="E263" s="68">
        <v>16</v>
      </c>
    </row>
    <row r="264" spans="1:5" ht="25.5" x14ac:dyDescent="0.25">
      <c r="A264" s="133"/>
      <c r="B264" s="133"/>
      <c r="C264" s="133"/>
      <c r="D264" s="69" t="s">
        <v>104</v>
      </c>
      <c r="E264" s="68">
        <v>4</v>
      </c>
    </row>
    <row r="265" spans="1:5" x14ac:dyDescent="0.25">
      <c r="A265" s="133">
        <v>6</v>
      </c>
      <c r="B265" s="133" t="s">
        <v>126</v>
      </c>
      <c r="C265" s="133" t="s">
        <v>114</v>
      </c>
      <c r="D265" s="67" t="s">
        <v>33</v>
      </c>
      <c r="E265" s="68">
        <v>3</v>
      </c>
    </row>
    <row r="266" spans="1:5" ht="25.5" x14ac:dyDescent="0.25">
      <c r="A266" s="133"/>
      <c r="B266" s="133"/>
      <c r="C266" s="133"/>
      <c r="D266" s="69" t="s">
        <v>34</v>
      </c>
      <c r="E266" s="68">
        <v>3</v>
      </c>
    </row>
    <row r="267" spans="1:5" x14ac:dyDescent="0.25">
      <c r="A267" s="133"/>
      <c r="B267" s="133"/>
      <c r="C267" s="133"/>
      <c r="D267" s="69" t="s">
        <v>99</v>
      </c>
      <c r="E267" s="68">
        <v>12</v>
      </c>
    </row>
    <row r="268" spans="1:5" ht="25.5" x14ac:dyDescent="0.25">
      <c r="A268" s="133"/>
      <c r="B268" s="133"/>
      <c r="C268" s="133"/>
      <c r="D268" s="69" t="s">
        <v>100</v>
      </c>
      <c r="E268" s="68">
        <v>6</v>
      </c>
    </row>
    <row r="269" spans="1:5" x14ac:dyDescent="0.25">
      <c r="A269" s="133"/>
      <c r="B269" s="133"/>
      <c r="C269" s="133"/>
      <c r="D269" s="69" t="s">
        <v>29</v>
      </c>
      <c r="E269" s="68">
        <v>18</v>
      </c>
    </row>
    <row r="270" spans="1:5" ht="25.5" x14ac:dyDescent="0.25">
      <c r="A270" s="133"/>
      <c r="B270" s="133"/>
      <c r="C270" s="133"/>
      <c r="D270" s="69" t="s">
        <v>89</v>
      </c>
      <c r="E270" s="68">
        <v>3</v>
      </c>
    </row>
    <row r="271" spans="1:5" x14ac:dyDescent="0.25">
      <c r="A271" s="133"/>
      <c r="B271" s="133"/>
      <c r="C271" s="133"/>
      <c r="D271" s="69" t="s">
        <v>90</v>
      </c>
      <c r="E271" s="68">
        <v>6</v>
      </c>
    </row>
    <row r="272" spans="1:5" ht="25.5" x14ac:dyDescent="0.25">
      <c r="A272" s="133"/>
      <c r="B272" s="133"/>
      <c r="C272" s="133"/>
      <c r="D272" s="69" t="s">
        <v>101</v>
      </c>
      <c r="E272" s="68">
        <v>6</v>
      </c>
    </row>
    <row r="273" spans="1:5" ht="25.5" x14ac:dyDescent="0.25">
      <c r="A273" s="133"/>
      <c r="B273" s="133"/>
      <c r="C273" s="133"/>
      <c r="D273" s="69" t="s">
        <v>15</v>
      </c>
      <c r="E273" s="68">
        <v>3</v>
      </c>
    </row>
    <row r="274" spans="1:5" x14ac:dyDescent="0.25">
      <c r="A274" s="133"/>
      <c r="B274" s="133"/>
      <c r="C274" s="133"/>
      <c r="D274" s="69" t="s">
        <v>30</v>
      </c>
      <c r="E274" s="68">
        <v>3</v>
      </c>
    </row>
    <row r="275" spans="1:5" ht="25.5" x14ac:dyDescent="0.25">
      <c r="A275" s="133"/>
      <c r="B275" s="133"/>
      <c r="C275" s="133"/>
      <c r="D275" s="69" t="s">
        <v>91</v>
      </c>
      <c r="E275" s="68">
        <v>3</v>
      </c>
    </row>
    <row r="276" spans="1:5" x14ac:dyDescent="0.25">
      <c r="A276" s="133"/>
      <c r="B276" s="133"/>
      <c r="C276" s="133"/>
      <c r="D276" s="69" t="s">
        <v>92</v>
      </c>
      <c r="E276" s="68">
        <v>12</v>
      </c>
    </row>
    <row r="277" spans="1:5" x14ac:dyDescent="0.25">
      <c r="A277" s="133"/>
      <c r="B277" s="133"/>
      <c r="C277" s="133"/>
      <c r="D277" s="69" t="s">
        <v>103</v>
      </c>
      <c r="E277" s="68">
        <v>3</v>
      </c>
    </row>
    <row r="278" spans="1:5" ht="25.5" x14ac:dyDescent="0.25">
      <c r="A278" s="133"/>
      <c r="B278" s="133"/>
      <c r="C278" s="133"/>
      <c r="D278" s="69" t="s">
        <v>104</v>
      </c>
      <c r="E278" s="68">
        <v>3</v>
      </c>
    </row>
    <row r="279" spans="1:5" x14ac:dyDescent="0.25">
      <c r="A279" s="133">
        <v>7</v>
      </c>
      <c r="B279" s="133" t="s">
        <v>127</v>
      </c>
      <c r="C279" s="133" t="s">
        <v>106</v>
      </c>
      <c r="D279" s="67" t="s">
        <v>45</v>
      </c>
      <c r="E279" s="68">
        <v>2</v>
      </c>
    </row>
    <row r="280" spans="1:5" ht="25.5" x14ac:dyDescent="0.25">
      <c r="A280" s="133"/>
      <c r="B280" s="133"/>
      <c r="C280" s="133"/>
      <c r="D280" s="69" t="s">
        <v>16</v>
      </c>
      <c r="E280" s="68">
        <v>2</v>
      </c>
    </row>
    <row r="281" spans="1:5" x14ac:dyDescent="0.25">
      <c r="A281" s="133"/>
      <c r="B281" s="133"/>
      <c r="C281" s="133"/>
      <c r="D281" s="70" t="s">
        <v>22</v>
      </c>
      <c r="E281" s="71">
        <v>32</v>
      </c>
    </row>
    <row r="282" spans="1:5" x14ac:dyDescent="0.25">
      <c r="A282" s="133"/>
      <c r="B282" s="133"/>
      <c r="C282" s="133"/>
      <c r="D282" s="80" t="s">
        <v>7</v>
      </c>
      <c r="E282" s="73">
        <v>32</v>
      </c>
    </row>
    <row r="283" spans="1:5" ht="25.5" x14ac:dyDescent="0.25">
      <c r="A283" s="133"/>
      <c r="B283" s="133"/>
      <c r="C283" s="133"/>
      <c r="D283" s="69" t="s">
        <v>100</v>
      </c>
      <c r="E283" s="68">
        <v>4</v>
      </c>
    </row>
    <row r="284" spans="1:5" x14ac:dyDescent="0.25">
      <c r="A284" s="133"/>
      <c r="B284" s="133"/>
      <c r="C284" s="133"/>
      <c r="D284" s="69" t="s">
        <v>18</v>
      </c>
      <c r="E284" s="68">
        <v>12</v>
      </c>
    </row>
    <row r="285" spans="1:5" ht="25.5" x14ac:dyDescent="0.25">
      <c r="A285" s="133"/>
      <c r="B285" s="133"/>
      <c r="C285" s="133"/>
      <c r="D285" s="69" t="s">
        <v>89</v>
      </c>
      <c r="E285" s="68">
        <v>4</v>
      </c>
    </row>
    <row r="286" spans="1:5" x14ac:dyDescent="0.25">
      <c r="A286" s="133"/>
      <c r="B286" s="133"/>
      <c r="C286" s="133"/>
      <c r="D286" s="69" t="s">
        <v>90</v>
      </c>
      <c r="E286" s="68">
        <v>4</v>
      </c>
    </row>
    <row r="287" spans="1:5" x14ac:dyDescent="0.25">
      <c r="A287" s="133"/>
      <c r="B287" s="133"/>
      <c r="C287" s="133"/>
      <c r="D287" s="69" t="s">
        <v>92</v>
      </c>
      <c r="E287" s="68">
        <v>8</v>
      </c>
    </row>
    <row r="288" spans="1:5" ht="25.5" x14ac:dyDescent="0.25">
      <c r="A288" s="133"/>
      <c r="B288" s="133"/>
      <c r="C288" s="133"/>
      <c r="D288" s="69" t="s">
        <v>91</v>
      </c>
      <c r="E288" s="68">
        <v>4</v>
      </c>
    </row>
    <row r="289" spans="1:5" ht="25.5" x14ac:dyDescent="0.25">
      <c r="A289" s="133"/>
      <c r="B289" s="133"/>
      <c r="C289" s="133"/>
      <c r="D289" s="69" t="s">
        <v>101</v>
      </c>
      <c r="E289" s="68">
        <v>4</v>
      </c>
    </row>
    <row r="290" spans="1:5" ht="25.5" x14ac:dyDescent="0.25">
      <c r="A290" s="133"/>
      <c r="B290" s="133"/>
      <c r="C290" s="133"/>
      <c r="D290" s="69" t="s">
        <v>15</v>
      </c>
      <c r="E290" s="68">
        <v>2</v>
      </c>
    </row>
    <row r="291" spans="1:5" x14ac:dyDescent="0.25">
      <c r="A291" s="133"/>
      <c r="B291" s="133"/>
      <c r="C291" s="133"/>
      <c r="D291" s="69" t="s">
        <v>11</v>
      </c>
      <c r="E291" s="68">
        <v>2</v>
      </c>
    </row>
    <row r="292" spans="1:5" ht="25.5" x14ac:dyDescent="0.25">
      <c r="A292" s="133"/>
      <c r="B292" s="133"/>
      <c r="C292" s="133"/>
      <c r="D292" s="69" t="s">
        <v>104</v>
      </c>
      <c r="E292" s="68">
        <v>2</v>
      </c>
    </row>
    <row r="293" spans="1:5" x14ac:dyDescent="0.25">
      <c r="A293" s="133">
        <v>8</v>
      </c>
      <c r="B293" s="133" t="s">
        <v>128</v>
      </c>
      <c r="C293" s="133" t="s">
        <v>96</v>
      </c>
      <c r="D293" s="67" t="s">
        <v>24</v>
      </c>
      <c r="E293" s="68">
        <v>2</v>
      </c>
    </row>
    <row r="294" spans="1:5" ht="25.5" x14ac:dyDescent="0.25">
      <c r="A294" s="133"/>
      <c r="B294" s="133"/>
      <c r="C294" s="133"/>
      <c r="D294" s="69" t="s">
        <v>26</v>
      </c>
      <c r="E294" s="68">
        <v>2</v>
      </c>
    </row>
    <row r="295" spans="1:5" x14ac:dyDescent="0.25">
      <c r="A295" s="133"/>
      <c r="B295" s="133"/>
      <c r="C295" s="133"/>
      <c r="D295" s="69" t="s">
        <v>98</v>
      </c>
      <c r="E295" s="68">
        <v>2</v>
      </c>
    </row>
    <row r="296" spans="1:5" x14ac:dyDescent="0.25">
      <c r="A296" s="133"/>
      <c r="B296" s="133"/>
      <c r="C296" s="133"/>
      <c r="D296" s="69" t="s">
        <v>99</v>
      </c>
      <c r="E296" s="68">
        <v>16</v>
      </c>
    </row>
    <row r="297" spans="1:5" ht="25.5" x14ac:dyDescent="0.25">
      <c r="A297" s="133"/>
      <c r="B297" s="133"/>
      <c r="C297" s="133"/>
      <c r="D297" s="69" t="s">
        <v>100</v>
      </c>
      <c r="E297" s="68">
        <v>4</v>
      </c>
    </row>
    <row r="298" spans="1:5" x14ac:dyDescent="0.25">
      <c r="A298" s="133"/>
      <c r="B298" s="133"/>
      <c r="C298" s="133"/>
      <c r="D298" s="69" t="s">
        <v>29</v>
      </c>
      <c r="E298" s="68">
        <v>12</v>
      </c>
    </row>
    <row r="299" spans="1:5" ht="25.5" x14ac:dyDescent="0.25">
      <c r="A299" s="133"/>
      <c r="B299" s="133"/>
      <c r="C299" s="133"/>
      <c r="D299" s="69" t="s">
        <v>89</v>
      </c>
      <c r="E299" s="68">
        <v>4</v>
      </c>
    </row>
    <row r="300" spans="1:5" x14ac:dyDescent="0.25">
      <c r="A300" s="133"/>
      <c r="B300" s="133"/>
      <c r="C300" s="133"/>
      <c r="D300" s="69" t="s">
        <v>90</v>
      </c>
      <c r="E300" s="68">
        <v>4</v>
      </c>
    </row>
    <row r="301" spans="1:5" ht="25.5" x14ac:dyDescent="0.25">
      <c r="A301" s="133"/>
      <c r="B301" s="133"/>
      <c r="C301" s="133"/>
      <c r="D301" s="69" t="s">
        <v>101</v>
      </c>
      <c r="E301" s="68">
        <v>4</v>
      </c>
    </row>
    <row r="302" spans="1:5" ht="25.5" x14ac:dyDescent="0.25">
      <c r="A302" s="133"/>
      <c r="B302" s="133"/>
      <c r="C302" s="133"/>
      <c r="D302" s="69" t="s">
        <v>15</v>
      </c>
      <c r="E302" s="68">
        <v>2</v>
      </c>
    </row>
    <row r="303" spans="1:5" x14ac:dyDescent="0.25">
      <c r="A303" s="133"/>
      <c r="B303" s="133"/>
      <c r="C303" s="133"/>
      <c r="D303" s="69" t="s">
        <v>25</v>
      </c>
      <c r="E303" s="68">
        <v>4</v>
      </c>
    </row>
    <row r="304" spans="1:5" x14ac:dyDescent="0.25">
      <c r="A304" s="133"/>
      <c r="B304" s="133"/>
      <c r="C304" s="133"/>
      <c r="D304" s="69" t="s">
        <v>30</v>
      </c>
      <c r="E304" s="68">
        <v>2</v>
      </c>
    </row>
    <row r="305" spans="1:5" ht="25.5" x14ac:dyDescent="0.25">
      <c r="A305" s="133"/>
      <c r="B305" s="133"/>
      <c r="C305" s="133"/>
      <c r="D305" s="69" t="s">
        <v>102</v>
      </c>
      <c r="E305" s="68">
        <v>4</v>
      </c>
    </row>
    <row r="306" spans="1:5" x14ac:dyDescent="0.25">
      <c r="A306" s="133"/>
      <c r="B306" s="133"/>
      <c r="C306" s="133"/>
      <c r="D306" s="69" t="s">
        <v>92</v>
      </c>
      <c r="E306" s="68">
        <v>8</v>
      </c>
    </row>
    <row r="307" spans="1:5" x14ac:dyDescent="0.25">
      <c r="A307" s="133"/>
      <c r="B307" s="133"/>
      <c r="C307" s="133"/>
      <c r="D307" s="69" t="s">
        <v>103</v>
      </c>
      <c r="E307" s="68">
        <v>2</v>
      </c>
    </row>
    <row r="308" spans="1:5" ht="25.5" x14ac:dyDescent="0.25">
      <c r="A308" s="133"/>
      <c r="B308" s="133"/>
      <c r="C308" s="133"/>
      <c r="D308" s="69" t="s">
        <v>104</v>
      </c>
      <c r="E308" s="68">
        <v>2</v>
      </c>
    </row>
    <row r="309" spans="1:5" x14ac:dyDescent="0.25">
      <c r="A309" s="144">
        <v>9</v>
      </c>
      <c r="B309" s="144" t="s">
        <v>117</v>
      </c>
      <c r="C309" s="144" t="s">
        <v>114</v>
      </c>
      <c r="D309" s="67" t="s">
        <v>33</v>
      </c>
      <c r="E309" s="68">
        <v>2</v>
      </c>
    </row>
    <row r="310" spans="1:5" ht="25.5" x14ac:dyDescent="0.25">
      <c r="A310" s="144"/>
      <c r="B310" s="144"/>
      <c r="C310" s="144"/>
      <c r="D310" s="69" t="s">
        <v>34</v>
      </c>
      <c r="E310" s="68">
        <v>2</v>
      </c>
    </row>
    <row r="311" spans="1:5" x14ac:dyDescent="0.25">
      <c r="A311" s="144"/>
      <c r="B311" s="144"/>
      <c r="C311" s="144"/>
      <c r="D311" s="69" t="s">
        <v>99</v>
      </c>
      <c r="E311" s="68">
        <v>8</v>
      </c>
    </row>
    <row r="312" spans="1:5" ht="25.5" x14ac:dyDescent="0.25">
      <c r="A312" s="144"/>
      <c r="B312" s="144"/>
      <c r="C312" s="144"/>
      <c r="D312" s="69" t="s">
        <v>100</v>
      </c>
      <c r="E312" s="68">
        <v>4</v>
      </c>
    </row>
    <row r="313" spans="1:5" x14ac:dyDescent="0.25">
      <c r="A313" s="144"/>
      <c r="B313" s="144"/>
      <c r="C313" s="144"/>
      <c r="D313" s="69" t="s">
        <v>29</v>
      </c>
      <c r="E313" s="68">
        <v>12</v>
      </c>
    </row>
    <row r="314" spans="1:5" ht="25.5" x14ac:dyDescent="0.25">
      <c r="A314" s="144"/>
      <c r="B314" s="144"/>
      <c r="C314" s="144"/>
      <c r="D314" s="69" t="s">
        <v>89</v>
      </c>
      <c r="E314" s="68">
        <v>2</v>
      </c>
    </row>
    <row r="315" spans="1:5" x14ac:dyDescent="0.25">
      <c r="A315" s="144"/>
      <c r="B315" s="144"/>
      <c r="C315" s="144"/>
      <c r="D315" s="69" t="s">
        <v>90</v>
      </c>
      <c r="E315" s="68">
        <v>4</v>
      </c>
    </row>
    <row r="316" spans="1:5" ht="25.5" x14ac:dyDescent="0.25">
      <c r="A316" s="144"/>
      <c r="B316" s="144"/>
      <c r="C316" s="144"/>
      <c r="D316" s="69" t="s">
        <v>101</v>
      </c>
      <c r="E316" s="68">
        <v>4</v>
      </c>
    </row>
    <row r="317" spans="1:5" ht="25.5" x14ac:dyDescent="0.25">
      <c r="A317" s="144"/>
      <c r="B317" s="144"/>
      <c r="C317" s="144"/>
      <c r="D317" s="69" t="s">
        <v>15</v>
      </c>
      <c r="E317" s="68">
        <v>2</v>
      </c>
    </row>
    <row r="318" spans="1:5" x14ac:dyDescent="0.25">
      <c r="A318" s="144"/>
      <c r="B318" s="144"/>
      <c r="C318" s="144"/>
      <c r="D318" s="69" t="s">
        <v>30</v>
      </c>
      <c r="E318" s="68">
        <v>2</v>
      </c>
    </row>
    <row r="319" spans="1:5" ht="25.5" x14ac:dyDescent="0.25">
      <c r="A319" s="144"/>
      <c r="B319" s="144"/>
      <c r="C319" s="144"/>
      <c r="D319" s="69" t="s">
        <v>91</v>
      </c>
      <c r="E319" s="68">
        <v>2</v>
      </c>
    </row>
    <row r="320" spans="1:5" x14ac:dyDescent="0.25">
      <c r="A320" s="144"/>
      <c r="B320" s="144"/>
      <c r="C320" s="144"/>
      <c r="D320" s="69" t="s">
        <v>92</v>
      </c>
      <c r="E320" s="68">
        <v>8</v>
      </c>
    </row>
    <row r="321" spans="1:5" x14ac:dyDescent="0.25">
      <c r="A321" s="144"/>
      <c r="B321" s="144"/>
      <c r="C321" s="144"/>
      <c r="D321" s="69" t="s">
        <v>103</v>
      </c>
      <c r="E321" s="68">
        <v>2</v>
      </c>
    </row>
    <row r="322" spans="1:5" ht="25.5" x14ac:dyDescent="0.25">
      <c r="A322" s="144"/>
      <c r="B322" s="144"/>
      <c r="C322" s="144"/>
      <c r="D322" s="69" t="s">
        <v>104</v>
      </c>
      <c r="E322" s="68">
        <v>2</v>
      </c>
    </row>
    <row r="323" spans="1:5" x14ac:dyDescent="0.25">
      <c r="A323" s="144">
        <v>10</v>
      </c>
      <c r="B323" s="144" t="s">
        <v>129</v>
      </c>
      <c r="C323" s="144" t="s">
        <v>114</v>
      </c>
      <c r="D323" s="67" t="s">
        <v>33</v>
      </c>
      <c r="E323" s="68">
        <v>2</v>
      </c>
    </row>
    <row r="324" spans="1:5" ht="25.5" x14ac:dyDescent="0.25">
      <c r="A324" s="144"/>
      <c r="B324" s="144"/>
      <c r="C324" s="144"/>
      <c r="D324" s="69" t="s">
        <v>34</v>
      </c>
      <c r="E324" s="68">
        <v>2</v>
      </c>
    </row>
    <row r="325" spans="1:5" x14ac:dyDescent="0.25">
      <c r="A325" s="144"/>
      <c r="B325" s="144"/>
      <c r="C325" s="144"/>
      <c r="D325" s="69" t="s">
        <v>99</v>
      </c>
      <c r="E325" s="68">
        <v>8</v>
      </c>
    </row>
    <row r="326" spans="1:5" ht="25.5" x14ac:dyDescent="0.25">
      <c r="A326" s="144"/>
      <c r="B326" s="144"/>
      <c r="C326" s="144"/>
      <c r="D326" s="69" t="s">
        <v>100</v>
      </c>
      <c r="E326" s="68">
        <v>4</v>
      </c>
    </row>
    <row r="327" spans="1:5" x14ac:dyDescent="0.25">
      <c r="A327" s="144"/>
      <c r="B327" s="144"/>
      <c r="C327" s="144"/>
      <c r="D327" s="69" t="s">
        <v>29</v>
      </c>
      <c r="E327" s="68">
        <v>12</v>
      </c>
    </row>
    <row r="328" spans="1:5" ht="25.5" x14ac:dyDescent="0.25">
      <c r="A328" s="144"/>
      <c r="B328" s="144"/>
      <c r="C328" s="144"/>
      <c r="D328" s="69" t="s">
        <v>89</v>
      </c>
      <c r="E328" s="68">
        <v>2</v>
      </c>
    </row>
    <row r="329" spans="1:5" x14ac:dyDescent="0.25">
      <c r="A329" s="144"/>
      <c r="B329" s="144"/>
      <c r="C329" s="144"/>
      <c r="D329" s="69" t="s">
        <v>90</v>
      </c>
      <c r="E329" s="68">
        <v>4</v>
      </c>
    </row>
    <row r="330" spans="1:5" ht="25.5" x14ac:dyDescent="0.25">
      <c r="A330" s="144"/>
      <c r="B330" s="144"/>
      <c r="C330" s="144"/>
      <c r="D330" s="69" t="s">
        <v>101</v>
      </c>
      <c r="E330" s="68">
        <v>4</v>
      </c>
    </row>
    <row r="331" spans="1:5" ht="25.5" x14ac:dyDescent="0.25">
      <c r="A331" s="144"/>
      <c r="B331" s="144"/>
      <c r="C331" s="144"/>
      <c r="D331" s="69" t="s">
        <v>15</v>
      </c>
      <c r="E331" s="68">
        <v>2</v>
      </c>
    </row>
    <row r="332" spans="1:5" x14ac:dyDescent="0.25">
      <c r="A332" s="144"/>
      <c r="B332" s="144"/>
      <c r="C332" s="144"/>
      <c r="D332" s="69" t="s">
        <v>30</v>
      </c>
      <c r="E332" s="68">
        <v>2</v>
      </c>
    </row>
    <row r="333" spans="1:5" ht="25.5" x14ac:dyDescent="0.25">
      <c r="A333" s="144"/>
      <c r="B333" s="144"/>
      <c r="C333" s="144"/>
      <c r="D333" s="69" t="s">
        <v>91</v>
      </c>
      <c r="E333" s="68">
        <v>2</v>
      </c>
    </row>
    <row r="334" spans="1:5" x14ac:dyDescent="0.25">
      <c r="A334" s="144"/>
      <c r="B334" s="144"/>
      <c r="C334" s="144"/>
      <c r="D334" s="69" t="s">
        <v>92</v>
      </c>
      <c r="E334" s="68">
        <v>8</v>
      </c>
    </row>
    <row r="335" spans="1:5" x14ac:dyDescent="0.25">
      <c r="A335" s="144"/>
      <c r="B335" s="144"/>
      <c r="C335" s="144"/>
      <c r="D335" s="69" t="s">
        <v>103</v>
      </c>
      <c r="E335" s="68">
        <v>2</v>
      </c>
    </row>
    <row r="336" spans="1:5" ht="25.5" x14ac:dyDescent="0.25">
      <c r="A336" s="144"/>
      <c r="B336" s="144"/>
      <c r="C336" s="144"/>
      <c r="D336" s="69" t="s">
        <v>104</v>
      </c>
      <c r="E336" s="68">
        <v>2</v>
      </c>
    </row>
    <row r="337" spans="1:5" ht="25.5" x14ac:dyDescent="0.25">
      <c r="A337" s="90">
        <v>11</v>
      </c>
      <c r="B337" s="90" t="s">
        <v>119</v>
      </c>
      <c r="C337" s="90" t="s">
        <v>119</v>
      </c>
      <c r="D337" s="69" t="s">
        <v>120</v>
      </c>
      <c r="E337" s="68">
        <v>5</v>
      </c>
    </row>
    <row r="338" spans="1:5" x14ac:dyDescent="0.25">
      <c r="A338" s="17">
        <v>12</v>
      </c>
      <c r="B338" s="17" t="s">
        <v>121</v>
      </c>
      <c r="C338" s="89" t="s">
        <v>122</v>
      </c>
      <c r="D338" s="5" t="s">
        <v>121</v>
      </c>
      <c r="E338" s="91">
        <v>1</v>
      </c>
    </row>
    <row r="339" spans="1:5" x14ac:dyDescent="0.25">
      <c r="B339" s="92"/>
      <c r="C339" s="93"/>
    </row>
    <row r="340" spans="1:5" x14ac:dyDescent="0.25">
      <c r="B340" s="92"/>
      <c r="C340" s="93"/>
    </row>
  </sheetData>
  <mergeCells count="63">
    <mergeCell ref="A293:A308"/>
    <mergeCell ref="A309:A322"/>
    <mergeCell ref="A323:A336"/>
    <mergeCell ref="A1:E1"/>
    <mergeCell ref="A200:A216"/>
    <mergeCell ref="A217:A231"/>
    <mergeCell ref="A232:A248"/>
    <mergeCell ref="A249:A264"/>
    <mergeCell ref="A265:A278"/>
    <mergeCell ref="A279:A292"/>
    <mergeCell ref="A97:A110"/>
    <mergeCell ref="A111:A124"/>
    <mergeCell ref="A125:A140"/>
    <mergeCell ref="A141:A154"/>
    <mergeCell ref="A155:A168"/>
    <mergeCell ref="A174:A199"/>
    <mergeCell ref="A6:A31"/>
    <mergeCell ref="A32:A48"/>
    <mergeCell ref="A49:A63"/>
    <mergeCell ref="A64:A80"/>
    <mergeCell ref="A81:A96"/>
    <mergeCell ref="B293:B308"/>
    <mergeCell ref="C293:C308"/>
    <mergeCell ref="B309:B322"/>
    <mergeCell ref="C309:C322"/>
    <mergeCell ref="B323:B336"/>
    <mergeCell ref="C323:C336"/>
    <mergeCell ref="B249:B264"/>
    <mergeCell ref="C249:C264"/>
    <mergeCell ref="B265:B278"/>
    <mergeCell ref="C265:C278"/>
    <mergeCell ref="B279:B292"/>
    <mergeCell ref="C279:C292"/>
    <mergeCell ref="B200:B216"/>
    <mergeCell ref="C200:C216"/>
    <mergeCell ref="B217:B231"/>
    <mergeCell ref="C217:C231"/>
    <mergeCell ref="B232:B248"/>
    <mergeCell ref="C232:C248"/>
    <mergeCell ref="B155:B168"/>
    <mergeCell ref="C155:C168"/>
    <mergeCell ref="B173:E173"/>
    <mergeCell ref="B174:B199"/>
    <mergeCell ref="C174:C199"/>
    <mergeCell ref="B111:B124"/>
    <mergeCell ref="C111:C124"/>
    <mergeCell ref="B125:B140"/>
    <mergeCell ref="C125:C140"/>
    <mergeCell ref="B141:B154"/>
    <mergeCell ref="C141:C154"/>
    <mergeCell ref="B64:B80"/>
    <mergeCell ref="C64:C80"/>
    <mergeCell ref="B81:B96"/>
    <mergeCell ref="C81:C96"/>
    <mergeCell ref="B97:B110"/>
    <mergeCell ref="C97:C110"/>
    <mergeCell ref="B49:B63"/>
    <mergeCell ref="C49:C63"/>
    <mergeCell ref="B5:E5"/>
    <mergeCell ref="B6:B31"/>
    <mergeCell ref="C6:C31"/>
    <mergeCell ref="B32:B48"/>
    <mergeCell ref="C32:C4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defaultRowHeight="15" x14ac:dyDescent="0.25"/>
  <cols>
    <col min="1" max="1" width="6.42578125" bestFit="1" customWidth="1"/>
    <col min="2" max="2" width="30.42578125" customWidth="1"/>
    <col min="3" max="3" width="51.7109375" bestFit="1" customWidth="1"/>
    <col min="4" max="4" width="4.7109375" bestFit="1" customWidth="1"/>
  </cols>
  <sheetData>
    <row r="1" spans="1:4" ht="30" x14ac:dyDescent="0.25">
      <c r="A1" s="94" t="s">
        <v>77</v>
      </c>
      <c r="B1" s="95" t="s">
        <v>130</v>
      </c>
      <c r="C1" s="94" t="s">
        <v>131</v>
      </c>
      <c r="D1" s="94" t="s">
        <v>132</v>
      </c>
    </row>
    <row r="2" spans="1:4" ht="15" customHeight="1" x14ac:dyDescent="0.25">
      <c r="A2" s="102">
        <v>1</v>
      </c>
      <c r="B2" s="101" t="s">
        <v>148</v>
      </c>
      <c r="C2" s="101"/>
      <c r="D2" s="101"/>
    </row>
    <row r="3" spans="1:4" x14ac:dyDescent="0.25">
      <c r="A3" s="104">
        <v>1</v>
      </c>
      <c r="B3" s="96" t="s">
        <v>133</v>
      </c>
      <c r="C3" s="96" t="s">
        <v>134</v>
      </c>
      <c r="D3" s="97">
        <v>3</v>
      </c>
    </row>
    <row r="4" spans="1:4" x14ac:dyDescent="0.25">
      <c r="A4" s="105">
        <v>2</v>
      </c>
      <c r="B4" s="96" t="s">
        <v>133</v>
      </c>
      <c r="C4" s="96" t="s">
        <v>135</v>
      </c>
      <c r="D4" s="97">
        <v>7</v>
      </c>
    </row>
    <row r="5" spans="1:4" x14ac:dyDescent="0.25">
      <c r="A5" s="105">
        <v>3</v>
      </c>
      <c r="B5" s="96" t="s">
        <v>133</v>
      </c>
      <c r="C5" s="96" t="s">
        <v>137</v>
      </c>
      <c r="D5" s="97">
        <v>4</v>
      </c>
    </row>
    <row r="6" spans="1:4" x14ac:dyDescent="0.25">
      <c r="A6" s="105">
        <v>4</v>
      </c>
      <c r="B6" s="96" t="s">
        <v>139</v>
      </c>
      <c r="C6" s="96" t="s">
        <v>140</v>
      </c>
      <c r="D6" s="97">
        <v>1</v>
      </c>
    </row>
    <row r="7" spans="1:4" x14ac:dyDescent="0.25">
      <c r="A7" s="105">
        <v>5</v>
      </c>
      <c r="B7" s="96" t="s">
        <v>136</v>
      </c>
      <c r="C7" s="96" t="s">
        <v>142</v>
      </c>
      <c r="D7" s="98" t="s">
        <v>141</v>
      </c>
    </row>
    <row r="8" spans="1:4" x14ac:dyDescent="0.25">
      <c r="A8" s="102">
        <v>2</v>
      </c>
      <c r="B8" s="101" t="s">
        <v>147</v>
      </c>
      <c r="C8" s="101"/>
      <c r="D8" s="101"/>
    </row>
    <row r="9" spans="1:4" x14ac:dyDescent="0.25">
      <c r="A9" s="105">
        <v>1</v>
      </c>
      <c r="B9" s="96" t="s">
        <v>133</v>
      </c>
      <c r="C9" s="96" t="s">
        <v>134</v>
      </c>
      <c r="D9" s="97">
        <v>3</v>
      </c>
    </row>
    <row r="10" spans="1:4" x14ac:dyDescent="0.25">
      <c r="A10" s="105">
        <v>2</v>
      </c>
      <c r="B10" s="96" t="s">
        <v>133</v>
      </c>
      <c r="C10" s="96" t="s">
        <v>135</v>
      </c>
      <c r="D10" s="97">
        <v>7</v>
      </c>
    </row>
    <row r="11" spans="1:4" x14ac:dyDescent="0.25">
      <c r="A11" s="105">
        <v>3</v>
      </c>
      <c r="B11" s="96" t="s">
        <v>133</v>
      </c>
      <c r="C11" s="96" t="s">
        <v>137</v>
      </c>
      <c r="D11" s="97">
        <v>4</v>
      </c>
    </row>
    <row r="12" spans="1:4" x14ac:dyDescent="0.25">
      <c r="A12" s="105">
        <v>4</v>
      </c>
      <c r="B12" s="96" t="s">
        <v>136</v>
      </c>
      <c r="C12" s="96" t="s">
        <v>142</v>
      </c>
      <c r="D12" s="98" t="s">
        <v>141</v>
      </c>
    </row>
    <row r="13" spans="1:4" x14ac:dyDescent="0.25">
      <c r="A13" s="103">
        <v>3</v>
      </c>
      <c r="B13" s="101" t="s">
        <v>149</v>
      </c>
      <c r="C13" s="101"/>
      <c r="D13" s="101"/>
    </row>
    <row r="14" spans="1:4" x14ac:dyDescent="0.25">
      <c r="A14" s="104">
        <v>1</v>
      </c>
      <c r="B14" s="96" t="s">
        <v>133</v>
      </c>
      <c r="C14" s="96" t="s">
        <v>138</v>
      </c>
      <c r="D14" s="9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Tech_Spec</vt:lpstr>
      <vt:lpstr>Tech_Spec_Existing_Hardware</vt:lpstr>
      <vt:lpstr>Buyback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Manikandan JEGANATHAN</dc:creator>
  <cp:lastModifiedBy>ARUN KUMAR</cp:lastModifiedBy>
  <dcterms:created xsi:type="dcterms:W3CDTF">2015-06-05T18:17:20Z</dcterms:created>
  <dcterms:modified xsi:type="dcterms:W3CDTF">2023-05-25T10:38:36Z</dcterms:modified>
</cp:coreProperties>
</file>